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Ծախսային ծրագրեր" sheetId="1" r:id="rId1"/>
    <sheet name="Դեֆիցիտ_վարկավորում" sheetId="2" r:id="rId2"/>
  </sheets>
  <definedNames>
    <definedName name="_xlnm.Print_Titles" localSheetId="1">'Դեֆիցիտ_վարկավորում'!$3:$3</definedName>
    <definedName name="_xlnm.Print_Titles" localSheetId="0">'Ծախսային ծրագրեր'!$4:$4</definedName>
  </definedNames>
  <calcPr fullCalcOnLoad="1"/>
</workbook>
</file>

<file path=xl/sharedStrings.xml><?xml version="1.0" encoding="utf-8"?>
<sst xmlns="http://schemas.openxmlformats.org/spreadsheetml/2006/main" count="495" uniqueCount="152">
  <si>
    <t/>
  </si>
  <si>
    <t xml:space="preserve">  Ը  Ն  Դ  Ա  Մ  Ե  Ն  Ը  </t>
  </si>
  <si>
    <t>104001</t>
  </si>
  <si>
    <t>ՀՀ տարածքային կառավարման և ենթակառուցվածքների նախարարություն</t>
  </si>
  <si>
    <t>1049</t>
  </si>
  <si>
    <t>Ճանապարհային ցանցի բարելավում</t>
  </si>
  <si>
    <t>1049-12001</t>
  </si>
  <si>
    <t xml:space="preserve">COVID-19-ով պայմանավորված՛ տրանսպորտային ընկերություններին ֆինանսական աջակցություն </t>
  </si>
  <si>
    <t>1212</t>
  </si>
  <si>
    <t>Տարածքային զարգացում</t>
  </si>
  <si>
    <t>1212-12009</t>
  </si>
  <si>
    <t>106002</t>
  </si>
  <si>
    <t>Արագածոտնի մարզպետարան</t>
  </si>
  <si>
    <t>106003</t>
  </si>
  <si>
    <t>Արարատի մարզպետարան</t>
  </si>
  <si>
    <t>106004</t>
  </si>
  <si>
    <t>Արմավիրի մարզպետարան</t>
  </si>
  <si>
    <t>106005</t>
  </si>
  <si>
    <t>Գեղարքունիքի մարզպետարան</t>
  </si>
  <si>
    <t>106006</t>
  </si>
  <si>
    <t>Լոռու մարզպետարան</t>
  </si>
  <si>
    <t>106007</t>
  </si>
  <si>
    <t>Կոտայքի մարզպետարան</t>
  </si>
  <si>
    <t>106008</t>
  </si>
  <si>
    <t>Շիրակի մարզպետարան</t>
  </si>
  <si>
    <t>106009</t>
  </si>
  <si>
    <t>Սյունիքի մարզպետարան</t>
  </si>
  <si>
    <t>106010</t>
  </si>
  <si>
    <t>Վայոց ձորի մարզպետարան</t>
  </si>
  <si>
    <t>106011</t>
  </si>
  <si>
    <t>Տավուշի մարզպետարան</t>
  </si>
  <si>
    <t>104002</t>
  </si>
  <si>
    <t>ՀՀ առողջապահության նախարարություն</t>
  </si>
  <si>
    <t>1003</t>
  </si>
  <si>
    <t>Հանրային առողջության պահպանում</t>
  </si>
  <si>
    <t>1003-11006</t>
  </si>
  <si>
    <t xml:space="preserve"> Հայաստանի Հանրապետությանում կորոնավիրուսային վարակի (COVID-19) կանխարգելման, վերահսկման, բուժման և այլ համալիր միջոցառումների իրականացում</t>
  </si>
  <si>
    <t>1003-11007</t>
  </si>
  <si>
    <t xml:space="preserve">Հայաստանի Հանրապետությունում կորոնավիրուսային վարակի (COVID-19) ախտորոշման միջոցառումների իրականացում </t>
  </si>
  <si>
    <t>101003</t>
  </si>
  <si>
    <t>ՀՀ վարչապետի  աշխատակազմ</t>
  </si>
  <si>
    <t>1003-31001</t>
  </si>
  <si>
    <t xml:space="preserve">Հայաստանի Հանրապետությունում կորոնավիրուսային վարակի (COVID-19) կանխարգելման, վերահսկման, բուժման նպատակով բժշկական սարքերի ձեռքբերում </t>
  </si>
  <si>
    <t>1053</t>
  </si>
  <si>
    <t>Առողջապահության համակարգի արդիականացման և արդյունավետության բարձրացման ծրագիր</t>
  </si>
  <si>
    <t>1053-32003</t>
  </si>
  <si>
    <t>Համաշխարհային բանկի աջակցությամբ իրականացվող ՀՀ-ում կորոնավիրուսային վարակի (COVID-19)  կանխարգելմանն ու բուժմանն ուղղված միջոցառումների իրականացում</t>
  </si>
  <si>
    <t>104004</t>
  </si>
  <si>
    <t>ՀՀ էկոնոմիկայի նախարարություն</t>
  </si>
  <si>
    <t>1224</t>
  </si>
  <si>
    <t>1224-11001</t>
  </si>
  <si>
    <t>Կորոնավիրուսով (COVID-19) պայմանավորված մեկուսացված անձանց կեցության ապահովում</t>
  </si>
  <si>
    <t>1224-11002</t>
  </si>
  <si>
    <t>Կորոնավիրուսի տնտեսական հետևանքների չեզոքացման երրորդ միջոցառման  ծրագիր</t>
  </si>
  <si>
    <t>1224-11003</t>
  </si>
  <si>
    <t>Կորոնավիրուսի տնտեսական հետևանքների չեզոքացման 5-րդ և 10-րդ միջոցառումների շրջանակներում աջակցության տրամադրում</t>
  </si>
  <si>
    <t>105013</t>
  </si>
  <si>
    <t>ՀՀ պետական եկամուտների կոմիտե</t>
  </si>
  <si>
    <t>1224-11004</t>
  </si>
  <si>
    <t>1224-11005</t>
  </si>
  <si>
    <t>Կորոնավիրուսի տնտեսական հետևանքների չեզոքացման 18-րդ միջոցառման շրջանակներում աջակցության տրամադրում</t>
  </si>
  <si>
    <t>1224-12001</t>
  </si>
  <si>
    <t>Կորոնավիրուսի (COVID-19) տնտեսական հետևանքների չեզոքացման հետևանքով տրամադրված վարկերի տոկոսադրույքների սուբսիդավորում</t>
  </si>
  <si>
    <t>104010</t>
  </si>
  <si>
    <t>ՀՀ կրթության, գիտության, մշակույթի և սպորտի նախարարություն</t>
  </si>
  <si>
    <t>1111</t>
  </si>
  <si>
    <t>Բարձրագույն և հետբուհական մասնագիտական կրթության ծրագիր</t>
  </si>
  <si>
    <t>1111-11002</t>
  </si>
  <si>
    <t>COVID-19 Հորդանանում գտնվող հայ ուսանողների տեղափոխման ապահովում</t>
  </si>
  <si>
    <t>104016</t>
  </si>
  <si>
    <t>ՀՀ աշխատանքի և սոցիալական հարցերի նախարարություն</t>
  </si>
  <si>
    <t>1032</t>
  </si>
  <si>
    <t>Խնամքի ծառայություններ 18 տարեկանից բարձր տարիքի անձանց</t>
  </si>
  <si>
    <t>1032-11012</t>
  </si>
  <si>
    <t>1225</t>
  </si>
  <si>
    <t>Ճգնաժամերի հակազդման և արտակարգ իրավիճակների հետևանքների նվազեցման և վերացման նպատակով՛ առանձին սոցիալական խմբերին տրվող սոցիալական աջակցություն</t>
  </si>
  <si>
    <t>1225-12001</t>
  </si>
  <si>
    <t>Կորոնավիրուսի (COVID-19) հետևանքով աշխատանքից ազատված ծնողներին հրատապ դրամական աջակցություն</t>
  </si>
  <si>
    <t>105002</t>
  </si>
  <si>
    <t>ՀՀ աշխատանքի և սոցիալական հարցերի նախարարության սոցիալական ապահովության ծառայություն</t>
  </si>
  <si>
    <t>1225-12002</t>
  </si>
  <si>
    <t xml:space="preserve">Կորոնավիրուսի (COVID-19)հետևանքով ճգնաժամերի հակազդման և արտակարգ իրավիճակների հետևանքների նվազեցման և վերացման նպատակով՛ առանձին սոցիալական խմբերին տրվող սոցիալական աջակցություն  </t>
  </si>
  <si>
    <t>1225-12003</t>
  </si>
  <si>
    <t>Կորոնավիրուսի (COVID-19) հետևանքով աշխատանքից ազատված անձանց միանվագ աջակցություն (Կորոնավիրուսի տնտեսական հետևանքների չեզոքացման վեցերորդ միջոցառում)</t>
  </si>
  <si>
    <t>1225-12004</t>
  </si>
  <si>
    <t>1225-12005</t>
  </si>
  <si>
    <t>Կորոնավիրուսի (COVID-19) տնտեսական հետևանքների չեղոքացման տասնչորսերորդ միջոցառման շրջանակներում  աջակցության տրամադրում</t>
  </si>
  <si>
    <t>1225-12006</t>
  </si>
  <si>
    <t>Կորոնավիրուսի տնտեսական հետևանքների չեզոքացման տասնհինգերորդ միջոցառման շրջանակներում գետերի առափնյա հատվածներում ծառատնկում</t>
  </si>
  <si>
    <t>105050</t>
  </si>
  <si>
    <t>ՀՀ շրջակա միջավայրի նախարարության անտառային կոմիտե</t>
  </si>
  <si>
    <t>1225-12007</t>
  </si>
  <si>
    <t>1225-12008</t>
  </si>
  <si>
    <t>1225-12009</t>
  </si>
  <si>
    <t xml:space="preserve"> Պատասխանատու  ԾԲ ծրագիր  Միջոցառում  Կատարող  </t>
  </si>
  <si>
    <t>Ճգնաժամերի հակազդման և արտակարգ իրավիճակների հետևանքների նվազեցման և վերացման ծրագիր</t>
  </si>
  <si>
    <t>ՀՀ ֆինանսների նախարարություն</t>
  </si>
  <si>
    <t>Միջպետական վարկերի տրամադրում</t>
  </si>
  <si>
    <t>1210-42001</t>
  </si>
  <si>
    <t>Բյուջետային վարկի տրամադրում Արցախի Հանրապետությանը</t>
  </si>
  <si>
    <t>1210-42002</t>
  </si>
  <si>
    <t>Կորոնավիրուսի (COVID-19) տնտեսական հետևանքների չեզոքացման նպատակով տնտեսության վարկավորում</t>
  </si>
  <si>
    <t>Տարեկան պլան¹</t>
  </si>
  <si>
    <t xml:space="preserve">Տարեկան ճշտված պլան³ </t>
  </si>
  <si>
    <t xml:space="preserve">¹ Հաստատված է «Հայաստանի Հանրապետության 2020 թվականի պետական բյուջեի մասին» Հայաստանի Հանրապետության օրենքով:              </t>
  </si>
  <si>
    <t>²  Հաստատվել է ՀՀ կառավարության  26.12.2019թ. «Հայաստանի Հանրապետության 2020 թվականի պետական բյուջեի կատարումն ապահովող միջոցառումների մասին» N 1919-Ն որոշմամբ:</t>
  </si>
  <si>
    <t xml:space="preserve">³ Հաշվի են առնված հաշվետու ժամանակաշրջանում օրենսդրության համաձայն կատարված փոփոխությունները:  </t>
  </si>
  <si>
    <t xml:space="preserve"> Հաշվետու ժամանակահատվածի պլան²</t>
  </si>
  <si>
    <t xml:space="preserve"> Հաշվետու ժամանակահատվածի ճշտված պլան³</t>
  </si>
  <si>
    <t xml:space="preserve"> Փաստ</t>
  </si>
  <si>
    <t xml:space="preserve"> Կատարման %-ը տարեկան ճշտված պլանի նկատմամբ</t>
  </si>
  <si>
    <t xml:space="preserve"> Կատարման %-ը Ժամանակահատվածի ճշտված պլանի նկատմամբ</t>
  </si>
  <si>
    <t xml:space="preserve"> ՏԵՂԵԿԱՆՔ
 ՀՀ 2020 թվականի ինն ամիսների պետական բյուջեից կորոնավիրուսի (COVID-19) տնտեսական հետևանքների նվազեցման և վերացման նպատակով իրականացված միջոցառումների գծով կատարված ծախսերի վերաբերյալ` ըստ պատասխանատու և կատարող պետական մարմինների 
 (հազար դրամ) </t>
  </si>
  <si>
    <t xml:space="preserve"> ՏԵՂԵԿԱՆՔ
 ՀՀ 2020 թվականի ինն ամիսների պետական բյուջեից կորոնավիրուսի (COVID-19) տնտեսական հետևանքների  նվազեցման և վերացման նպատակով տնտեսության վարկավորմանն ուղված միջոցների վերաբերյալ` ըստ պատասխանատու և կատարող պետական մարմինների
 (հազար դրամ) </t>
  </si>
  <si>
    <t>COVID-19-ով պայմանավորված՛ տեղական ինքնակառավարման մարմիններում ինքնամեկուսացված անձանց ֆինանսական փոխհատուցում</t>
  </si>
  <si>
    <t>Ճգնաժամերի հակազդման և արտակարգ իրավիճակների հետևանքների նվազեցման և վերացման  ծրագիր</t>
  </si>
  <si>
    <t>Կորոնավիրուսի տնտեսական հետևանքների չեզոքացման երկրորդ միջոցառման շրջանականերում գյուղատնտեսական կոոպերատիվների նախագհների հավաստագրման նպատակով կազմակերպվող դասընթացներին մասնակցություն</t>
  </si>
  <si>
    <t>1224-11006</t>
  </si>
  <si>
    <t>Կորոնավիրուսի (COVID-19) տնտեսական հետևանքների չեզոքացման  19-րդ միջոցառման շրջանակներում իրականացվող վարկավորման ապահովման նպատակով աջակցության տրամադրում</t>
  </si>
  <si>
    <t>1224-11007</t>
  </si>
  <si>
    <t xml:space="preserve">Կորոնավիրուսի (COVID-19) տնտեսական հետևանքների չեզոքացման  21-րդ միջոցառման շրջանակներում իրականացվող աջակցության տրամադրում </t>
  </si>
  <si>
    <t>1224-11008</t>
  </si>
  <si>
    <t>Կորոնավիրուսի տնտեսական հետևանքների չեզոքացման 10-րդ միջոցառման շրջանակներում աջակցության տրամադրում</t>
  </si>
  <si>
    <t>1224-11009</t>
  </si>
  <si>
    <t>Կորոնավիրուսի (COVID-19) տնտեսական հետևանքների չեզոքացման 23-րդ միջոցառման շրջանակներում իրականացվող աջակցության տրամադրում</t>
  </si>
  <si>
    <t>1224-12002</t>
  </si>
  <si>
    <t>Կորոնավիրուսի (COVID-19) տնտեսական հետևանքների չեզոքացման աջակցության տրամադրում</t>
  </si>
  <si>
    <t>Կորոնավիրուսային վարակի (COVID-19) կանխարգելման, վերահսկման և այլ միջոցառումների իրականացման շրջանակներում տարեցների և հաշմանդամություն ունեցող 18 տարին լրացած անձանց շուրջօրյա խնամքի ծառայություններ</t>
  </si>
  <si>
    <t>Աջակցություն կորոնավիրուսի (COVID-19) տարածման հետևանքով աշխատանքի շուկայում գոյացած դժվարությունների արդյունքում սոցիալական խնդիրների առջև կանգնած հղի կանանց (Կորոնովիրուսի տնտեսական հետևանքների չեզոքացման յոթերորդ միջոցառում)</t>
  </si>
  <si>
    <t>Կորոնավիրուսի (COVID-19) տարածման հետևանքով գոյացած դժվարությունների արդյուքնում սոց. խնդիրների առջև կանգնած մի խումբ անձանց սպառած բնական գազի և էլ. էներգիայի դիմաց վճարի 50-%-ի չափով աջակցություն (Կորոնովիրուսի տնտ. հետևանքների չեզոքացման 11 միջոցառում)</t>
  </si>
  <si>
    <t>Կորոնավիրուսի (COVID-19) տարածման հետևանքով գոյացած դժվարությունների արդյուքնում սոց. խնդիրների առջև կանգնած մի խումբ անձանց սպառած բնական գազի և էլ. էներգիայի դիմաց վճարի 30-%-ի չափով աջակցություն (Կորոնովիրուսի տնտ. հետևանքների չեզոքացման 12 միջոցառում)</t>
  </si>
  <si>
    <t>Կորոնավիրուսի (COVID-19) տարածման հետևանքով աշխ. շուկ. գոյացած դժվ. արդյունքում սոց. խնդիրների առջև կանգնած մի խումբ անձանց սպառած բնական գազի, էլ. էներգիայի և խմելու ջրի դիմաց վճարի 30-50%-ի չափով աջակցություն (Կորոն. տնտ. հետ. չեզոքացման 16 միջ.)</t>
  </si>
  <si>
    <t>1225-12010</t>
  </si>
  <si>
    <t>Աջակցություն կորոնավիրուսի  (COVID-19)տարածման հետևանքով մանավոր հատվածի տուժած ոլորտների վարձու աշխատողներին և անհատ ձեռնարկատերերին  (Կորոնավիրուսի տնտեսական հետևանքների չեզոքացման ութերորդ միջոցառում)</t>
  </si>
  <si>
    <t>1225-12011</t>
  </si>
  <si>
    <t>Աջակցություն կորոնավիրուսի  (COVID-19) տարածման հետևանքով առաջացած դժվարությունների արդյուքում սոցիալական խնդիրների առջև կանգնած մինչև 18 տարեկան երեխաներ ունեցող ընտանիքներին  (Կորոնավիրուսի  տնտեսական հետևանքների չեզոքացման իններորդ միջոցառում)</t>
  </si>
  <si>
    <t>1225-12012</t>
  </si>
  <si>
    <t>Աջակցություն կորոնավիրուսի  (COVID-19) տարածման հետևանքով առաջացած դժվարությունների արդյուքում սոցիալական խնդիրների առջև կանգնած սոցիալապես անապահով ընտանիքներին (Կորոնավիրուսի  տնտեսական հետևանքների չեզոքացման տասներեքերորդ  միջոցառում)</t>
  </si>
  <si>
    <t>1225-12013</t>
  </si>
  <si>
    <t>Աջակցություն կորոնավիրուսի  (COVID-19) տարածման հետևանքով մասնավոր հատվածի տուժած ոլորտների վարձու աշխատողներին, քաղաքացիաիրավական պայմանագրով աշխատողներին և անհատ ձեռնարկատերերին (Կորոնավիրուսի  տնտեսական հետևանքների չեզոքացման քսաներորդ  միջոցառում)</t>
  </si>
  <si>
    <t>1225-12014</t>
  </si>
  <si>
    <t>Աջակցություն կորոնավիրուսի  (COVID-19) տարածման հետևանքով աշխատանքի շուկայում գոյացած դժվարությունների արդյունքում սոցիալական խմշնդիրների առջև կանգնած Հհ քաղաքացիներին (Կորոնավիրուսի  տնտեսական հետևանքների չեզոքացման քսաներկուերորդ  միջոցառում)</t>
  </si>
  <si>
    <t xml:space="preserve">Կորոնավիրուսի (COVID-19) տնտեսական հետևանքների չեզոքացման 1-ին միջոցառման շրջանակներում իրականացվող վարկավորում </t>
  </si>
  <si>
    <t>1224-42003</t>
  </si>
  <si>
    <t xml:space="preserve">Կորոնավիրուսի (COVID-19) տնտեսական հետևանքների չեզոքացման 3-րդ միջոցառման շրջանակներում իրականացվող վարկավորում </t>
  </si>
  <si>
    <t>1224-42004</t>
  </si>
  <si>
    <t xml:space="preserve">Կորոնավիրուսի (COVID-19) տնտեսական հետևանքների չեզոքացման 19-րդ միջոցառման շրջանակներում իրականացվող վարկավորում </t>
  </si>
  <si>
    <t>1224-42005</t>
  </si>
  <si>
    <t>Կորոնավիրուսի (COVID-19) տնտեսական հետևանքների չեզոքացման  2-րդ միջոցառման շրջանակներում իրականացվող վարկավորում</t>
  </si>
  <si>
    <t>1224-42006</t>
  </si>
  <si>
    <t>1225-12015</t>
  </si>
  <si>
    <t>Կորոնավիրուսային հիվանդության (COVID-19) պայմաններում ուսումնական հաստատություններում ուսումնական գործընթացի կազմակերպում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</si>
</sst>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,##0.00;\(##,##0.00\);\-"/>
    <numFmt numFmtId="185" formatCode="#,##0.00000000000_);\(#,##0.00000000000\)"/>
    <numFmt numFmtId="186" formatCode="0.0%"/>
    <numFmt numFmtId="187" formatCode="##,##0.0;\(##,##0.0\);\-"/>
    <numFmt numFmtId="188" formatCode="##,##0.000;\(##,##0.000\);\-"/>
    <numFmt numFmtId="189" formatCode="_(* #,##0.0_);_(* \(#,##0.0\);_(* &quot;-&quot;??_);_(@_)"/>
    <numFmt numFmtId="190" formatCode="0.0"/>
    <numFmt numFmtId="191" formatCode="#,##0.0_);\(#,##0.0\)"/>
  </numFmts>
  <fonts count="40">
    <font>
      <sz val="8"/>
      <name val="GHEA Grapalat"/>
      <family val="2"/>
    </font>
    <font>
      <sz val="11"/>
      <color indexed="8"/>
      <name val="Calibri"/>
      <family val="2"/>
    </font>
    <font>
      <b/>
      <sz val="10"/>
      <name val="GHEA Grapalat"/>
      <family val="2"/>
    </font>
    <font>
      <i/>
      <sz val="8"/>
      <name val="GHEA Grapalat"/>
      <family val="2"/>
    </font>
    <font>
      <b/>
      <sz val="11"/>
      <name val="GHEA Grapalat"/>
      <family val="2"/>
    </font>
    <font>
      <b/>
      <sz val="9"/>
      <name val="GHEA Grapalat"/>
      <family val="3"/>
    </font>
    <font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184" fontId="3" fillId="0" borderId="9" applyFill="0" applyProtection="0">
      <alignment horizontal="right" vertical="top"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184" fontId="0" fillId="0" borderId="9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 wrapText="1"/>
    </xf>
    <xf numFmtId="186" fontId="0" fillId="0" borderId="9" xfId="58" applyNumberFormat="1" applyFont="1" applyBorder="1" applyAlignment="1">
      <alignment horizontal="right" vertical="top"/>
    </xf>
    <xf numFmtId="187" fontId="0" fillId="0" borderId="9" xfId="0" applyNumberFormat="1" applyFont="1" applyBorder="1" applyAlignment="1">
      <alignment horizontal="right" vertical="top"/>
    </xf>
    <xf numFmtId="187" fontId="0" fillId="0" borderId="0" xfId="0" applyNumberFormat="1" applyAlignment="1">
      <alignment horizontal="left" vertical="top" wrapText="1"/>
    </xf>
    <xf numFmtId="187" fontId="5" fillId="33" borderId="9" xfId="0" applyNumberFormat="1" applyFont="1" applyFill="1" applyBorder="1" applyAlignment="1">
      <alignment horizontal="right" vertical="top"/>
    </xf>
    <xf numFmtId="0" fontId="5" fillId="33" borderId="9" xfId="0" applyFont="1" applyFill="1" applyBorder="1" applyAlignment="1">
      <alignment horizontal="left" vertical="top" wrapText="1"/>
    </xf>
    <xf numFmtId="186" fontId="5" fillId="33" borderId="9" xfId="58" applyNumberFormat="1" applyFont="1" applyFill="1" applyBorder="1" applyAlignment="1">
      <alignment horizontal="right" vertical="top"/>
    </xf>
    <xf numFmtId="187" fontId="2" fillId="0" borderId="9" xfId="0" applyNumberFormat="1" applyFont="1" applyBorder="1" applyAlignment="1">
      <alignment horizontal="right" vertical="top"/>
    </xf>
    <xf numFmtId="186" fontId="2" fillId="0" borderId="9" xfId="58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187" fontId="0" fillId="0" borderId="9" xfId="0" applyNumberFormat="1" applyBorder="1" applyAlignment="1">
      <alignment horizontal="right" vertical="top"/>
    </xf>
    <xf numFmtId="0" fontId="5" fillId="33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18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187" fontId="0" fillId="0" borderId="0" xfId="0" applyNumberFormat="1" applyFont="1" applyBorder="1" applyAlignment="1">
      <alignment horizontal="right" vertical="top"/>
    </xf>
    <xf numFmtId="186" fontId="0" fillId="0" borderId="0" xfId="58" applyNumberFormat="1" applyFont="1" applyBorder="1" applyAlignment="1">
      <alignment horizontal="right" vertical="top"/>
    </xf>
    <xf numFmtId="184" fontId="0" fillId="0" borderId="9" xfId="0" applyNumberForma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SN_i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A1" sqref="A1:L1"/>
    </sheetView>
  </sheetViews>
  <sheetFormatPr defaultColWidth="9.140625" defaultRowHeight="12"/>
  <cols>
    <col min="1" max="1" width="7.28125" style="0" customWidth="1"/>
    <col min="2" max="3" width="6.7109375" style="0" bestFit="1" customWidth="1"/>
    <col min="4" max="4" width="8.00390625" style="0" customWidth="1"/>
    <col min="5" max="5" width="41.8515625" style="0" customWidth="1"/>
    <col min="6" max="6" width="10.8515625" style="0" customWidth="1"/>
    <col min="7" max="7" width="14.421875" style="0" customWidth="1"/>
    <col min="8" max="8" width="11.140625" style="0" customWidth="1"/>
    <col min="9" max="9" width="14.28125" style="0" customWidth="1"/>
    <col min="10" max="10" width="14.421875" style="0" customWidth="1"/>
    <col min="11" max="11" width="13.8515625" style="0" customWidth="1"/>
    <col min="12" max="12" width="14.28125" style="0" customWidth="1"/>
  </cols>
  <sheetData>
    <row r="1" spans="1:12" ht="91.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ht="12.75"/>
    <row r="4" spans="1:12" ht="111" customHeight="1">
      <c r="A4" s="31" t="s">
        <v>94</v>
      </c>
      <c r="B4" s="32"/>
      <c r="C4" s="32"/>
      <c r="D4" s="32"/>
      <c r="E4" s="32"/>
      <c r="F4" s="17" t="s">
        <v>102</v>
      </c>
      <c r="G4" s="17" t="s">
        <v>103</v>
      </c>
      <c r="H4" s="17" t="s">
        <v>107</v>
      </c>
      <c r="I4" s="17" t="s">
        <v>108</v>
      </c>
      <c r="J4" s="17" t="s">
        <v>109</v>
      </c>
      <c r="K4" s="17" t="s">
        <v>110</v>
      </c>
      <c r="L4" s="17" t="s">
        <v>111</v>
      </c>
    </row>
    <row r="5" spans="1:12" s="15" customFormat="1" ht="22.5" customHeight="1">
      <c r="A5" s="33" t="s">
        <v>1</v>
      </c>
      <c r="B5" s="34"/>
      <c r="C5" s="34"/>
      <c r="D5" s="34"/>
      <c r="E5" s="35"/>
      <c r="F5" s="10">
        <v>0</v>
      </c>
      <c r="G5" s="10">
        <v>68201170.9</v>
      </c>
      <c r="H5" s="10">
        <v>0</v>
      </c>
      <c r="I5" s="10">
        <v>68063571.3</v>
      </c>
      <c r="J5" s="10">
        <v>54179436.56</v>
      </c>
      <c r="K5" s="10">
        <v>79.4406252048673</v>
      </c>
      <c r="L5" s="10">
        <v>79.601225038863</v>
      </c>
    </row>
    <row r="6" spans="1:12" ht="35.25" customHeight="1">
      <c r="A6" s="14" t="s">
        <v>2</v>
      </c>
      <c r="B6" s="28" t="s">
        <v>3</v>
      </c>
      <c r="C6" s="29"/>
      <c r="D6" s="29"/>
      <c r="E6" s="30"/>
      <c r="F6" s="7">
        <v>0</v>
      </c>
      <c r="G6" s="7">
        <v>103226</v>
      </c>
      <c r="H6" s="7">
        <v>0</v>
      </c>
      <c r="I6" s="7">
        <v>103226</v>
      </c>
      <c r="J6" s="7">
        <v>84002.47</v>
      </c>
      <c r="K6" s="7">
        <v>81.3772402301746</v>
      </c>
      <c r="L6" s="7">
        <v>81.3772402301746</v>
      </c>
    </row>
    <row r="7" spans="1:12" ht="21" customHeight="1">
      <c r="A7" s="16" t="s">
        <v>0</v>
      </c>
      <c r="B7" s="16" t="s">
        <v>4</v>
      </c>
      <c r="C7" s="25" t="s">
        <v>5</v>
      </c>
      <c r="D7" s="27"/>
      <c r="E7" s="26"/>
      <c r="F7" s="13">
        <v>0</v>
      </c>
      <c r="G7" s="13">
        <v>53226</v>
      </c>
      <c r="H7" s="13">
        <v>0</v>
      </c>
      <c r="I7" s="13">
        <v>53226</v>
      </c>
      <c r="J7" s="13">
        <v>53226</v>
      </c>
      <c r="K7" s="13">
        <v>100</v>
      </c>
      <c r="L7" s="13">
        <v>100</v>
      </c>
    </row>
    <row r="8" spans="1:12" ht="32.25" customHeight="1">
      <c r="A8" s="16" t="s">
        <v>0</v>
      </c>
      <c r="B8" s="16" t="s">
        <v>0</v>
      </c>
      <c r="C8" s="16" t="s">
        <v>6</v>
      </c>
      <c r="D8" s="25" t="s">
        <v>7</v>
      </c>
      <c r="E8" s="26"/>
      <c r="F8" s="13">
        <v>0</v>
      </c>
      <c r="G8" s="13">
        <v>53226</v>
      </c>
      <c r="H8" s="13">
        <v>0</v>
      </c>
      <c r="I8" s="13">
        <v>53226</v>
      </c>
      <c r="J8" s="13">
        <v>53226</v>
      </c>
      <c r="K8" s="13">
        <v>100</v>
      </c>
      <c r="L8" s="13">
        <v>100</v>
      </c>
    </row>
    <row r="9" spans="1:12" ht="32.25" customHeight="1">
      <c r="A9" s="16" t="s">
        <v>0</v>
      </c>
      <c r="B9" s="16" t="s">
        <v>0</v>
      </c>
      <c r="C9" s="16" t="s">
        <v>0</v>
      </c>
      <c r="D9" s="16" t="s">
        <v>2</v>
      </c>
      <c r="E9" s="16" t="s">
        <v>3</v>
      </c>
      <c r="F9" s="13">
        <v>0</v>
      </c>
      <c r="G9" s="13">
        <v>53226</v>
      </c>
      <c r="H9" s="13">
        <v>0</v>
      </c>
      <c r="I9" s="13">
        <v>53226</v>
      </c>
      <c r="J9" s="13">
        <v>53226</v>
      </c>
      <c r="K9" s="13">
        <v>100</v>
      </c>
      <c r="L9" s="13">
        <v>100</v>
      </c>
    </row>
    <row r="10" spans="1:12" ht="19.5" customHeight="1">
      <c r="A10" s="16" t="s">
        <v>0</v>
      </c>
      <c r="B10" s="16" t="s">
        <v>8</v>
      </c>
      <c r="C10" s="25" t="s">
        <v>9</v>
      </c>
      <c r="D10" s="27"/>
      <c r="E10" s="26"/>
      <c r="F10" s="13">
        <v>0</v>
      </c>
      <c r="G10" s="13">
        <v>50000</v>
      </c>
      <c r="H10" s="13">
        <v>0</v>
      </c>
      <c r="I10" s="13">
        <v>50000</v>
      </c>
      <c r="J10" s="13">
        <v>30776.47</v>
      </c>
      <c r="K10" s="13">
        <v>61.55294</v>
      </c>
      <c r="L10" s="13">
        <v>61.55294</v>
      </c>
    </row>
    <row r="11" spans="1:12" ht="40.5" customHeight="1">
      <c r="A11" s="16" t="s">
        <v>0</v>
      </c>
      <c r="B11" s="16" t="s">
        <v>0</v>
      </c>
      <c r="C11" s="16" t="s">
        <v>10</v>
      </c>
      <c r="D11" s="25" t="s">
        <v>114</v>
      </c>
      <c r="E11" s="26"/>
      <c r="F11" s="13">
        <v>0</v>
      </c>
      <c r="G11" s="13">
        <v>50000</v>
      </c>
      <c r="H11" s="13">
        <v>0</v>
      </c>
      <c r="I11" s="13">
        <v>50000</v>
      </c>
      <c r="J11" s="13">
        <v>30776.47</v>
      </c>
      <c r="K11" s="13">
        <v>61.55294</v>
      </c>
      <c r="L11" s="13">
        <v>61.55294</v>
      </c>
    </row>
    <row r="12" spans="1:12" ht="19.5" customHeight="1">
      <c r="A12" s="16" t="s">
        <v>0</v>
      </c>
      <c r="B12" s="16" t="s">
        <v>0</v>
      </c>
      <c r="C12" s="16" t="s">
        <v>0</v>
      </c>
      <c r="D12" s="16" t="s">
        <v>11</v>
      </c>
      <c r="E12" s="16" t="s">
        <v>12</v>
      </c>
      <c r="F12" s="13">
        <v>0</v>
      </c>
      <c r="G12" s="13">
        <v>5000</v>
      </c>
      <c r="H12" s="13">
        <v>0</v>
      </c>
      <c r="I12" s="13">
        <v>5000</v>
      </c>
      <c r="J12" s="13">
        <v>3402.2</v>
      </c>
      <c r="K12" s="13">
        <v>68.044</v>
      </c>
      <c r="L12" s="13">
        <v>68.044</v>
      </c>
    </row>
    <row r="13" spans="1:12" ht="19.5" customHeight="1">
      <c r="A13" s="16" t="s">
        <v>0</v>
      </c>
      <c r="B13" s="16" t="s">
        <v>0</v>
      </c>
      <c r="C13" s="16" t="s">
        <v>0</v>
      </c>
      <c r="D13" s="16" t="s">
        <v>13</v>
      </c>
      <c r="E13" s="16" t="s">
        <v>14</v>
      </c>
      <c r="F13" s="13">
        <v>0</v>
      </c>
      <c r="G13" s="13">
        <v>5000</v>
      </c>
      <c r="H13" s="13">
        <v>0</v>
      </c>
      <c r="I13" s="13">
        <v>5000</v>
      </c>
      <c r="J13" s="13">
        <v>3809.04</v>
      </c>
      <c r="K13" s="13">
        <v>76.1808</v>
      </c>
      <c r="L13" s="13">
        <v>76.1808</v>
      </c>
    </row>
    <row r="14" spans="1:12" ht="19.5" customHeight="1">
      <c r="A14" s="16" t="s">
        <v>0</v>
      </c>
      <c r="B14" s="16" t="s">
        <v>0</v>
      </c>
      <c r="C14" s="16" t="s">
        <v>0</v>
      </c>
      <c r="D14" s="16" t="s">
        <v>15</v>
      </c>
      <c r="E14" s="16" t="s">
        <v>16</v>
      </c>
      <c r="F14" s="13">
        <v>0</v>
      </c>
      <c r="G14" s="13">
        <v>5000</v>
      </c>
      <c r="H14" s="13">
        <v>0</v>
      </c>
      <c r="I14" s="13">
        <v>5000</v>
      </c>
      <c r="J14" s="13">
        <v>2735.41</v>
      </c>
      <c r="K14" s="13">
        <v>54.7082</v>
      </c>
      <c r="L14" s="13">
        <v>54.7082</v>
      </c>
    </row>
    <row r="15" spans="1:12" ht="19.5" customHeight="1">
      <c r="A15" s="16" t="s">
        <v>0</v>
      </c>
      <c r="B15" s="16" t="s">
        <v>0</v>
      </c>
      <c r="C15" s="16" t="s">
        <v>0</v>
      </c>
      <c r="D15" s="16" t="s">
        <v>17</v>
      </c>
      <c r="E15" s="16" t="s">
        <v>18</v>
      </c>
      <c r="F15" s="13">
        <v>0</v>
      </c>
      <c r="G15" s="13">
        <v>5000</v>
      </c>
      <c r="H15" s="13">
        <v>0</v>
      </c>
      <c r="I15" s="13">
        <v>5000</v>
      </c>
      <c r="J15" s="13">
        <v>1826.31</v>
      </c>
      <c r="K15" s="13">
        <v>36.5262</v>
      </c>
      <c r="L15" s="13">
        <v>36.5262</v>
      </c>
    </row>
    <row r="16" spans="1:12" ht="19.5" customHeight="1">
      <c r="A16" s="16" t="s">
        <v>0</v>
      </c>
      <c r="B16" s="16" t="s">
        <v>0</v>
      </c>
      <c r="C16" s="16" t="s">
        <v>0</v>
      </c>
      <c r="D16" s="16" t="s">
        <v>19</v>
      </c>
      <c r="E16" s="16" t="s">
        <v>20</v>
      </c>
      <c r="F16" s="13">
        <v>0</v>
      </c>
      <c r="G16" s="13">
        <v>5000</v>
      </c>
      <c r="H16" s="13">
        <v>0</v>
      </c>
      <c r="I16" s="13">
        <v>5000</v>
      </c>
      <c r="J16" s="13">
        <v>4847.18</v>
      </c>
      <c r="K16" s="13">
        <v>96.9436</v>
      </c>
      <c r="L16" s="13">
        <v>96.9436</v>
      </c>
    </row>
    <row r="17" spans="1:12" ht="19.5" customHeight="1">
      <c r="A17" s="16" t="s">
        <v>0</v>
      </c>
      <c r="B17" s="16" t="s">
        <v>0</v>
      </c>
      <c r="C17" s="16" t="s">
        <v>0</v>
      </c>
      <c r="D17" s="16" t="s">
        <v>21</v>
      </c>
      <c r="E17" s="16" t="s">
        <v>22</v>
      </c>
      <c r="F17" s="13">
        <v>0</v>
      </c>
      <c r="G17" s="13">
        <v>5000</v>
      </c>
      <c r="H17" s="13">
        <v>0</v>
      </c>
      <c r="I17" s="13">
        <v>5000</v>
      </c>
      <c r="J17" s="13">
        <v>4943.4</v>
      </c>
      <c r="K17" s="13">
        <v>98.868</v>
      </c>
      <c r="L17" s="13">
        <v>98.868</v>
      </c>
    </row>
    <row r="18" spans="1:12" ht="19.5" customHeight="1">
      <c r="A18" s="16" t="s">
        <v>0</v>
      </c>
      <c r="B18" s="16" t="s">
        <v>0</v>
      </c>
      <c r="C18" s="16" t="s">
        <v>0</v>
      </c>
      <c r="D18" s="16" t="s">
        <v>23</v>
      </c>
      <c r="E18" s="16" t="s">
        <v>24</v>
      </c>
      <c r="F18" s="13">
        <v>0</v>
      </c>
      <c r="G18" s="13">
        <v>5000</v>
      </c>
      <c r="H18" s="13">
        <v>0</v>
      </c>
      <c r="I18" s="13">
        <v>5000</v>
      </c>
      <c r="J18" s="13">
        <v>5000</v>
      </c>
      <c r="K18" s="13">
        <v>100</v>
      </c>
      <c r="L18" s="13">
        <v>100</v>
      </c>
    </row>
    <row r="19" spans="1:12" ht="19.5" customHeight="1">
      <c r="A19" s="16" t="s">
        <v>0</v>
      </c>
      <c r="B19" s="16" t="s">
        <v>0</v>
      </c>
      <c r="C19" s="16" t="s">
        <v>0</v>
      </c>
      <c r="D19" s="16" t="s">
        <v>25</v>
      </c>
      <c r="E19" s="16" t="s">
        <v>26</v>
      </c>
      <c r="F19" s="13">
        <v>0</v>
      </c>
      <c r="G19" s="13">
        <v>5000</v>
      </c>
      <c r="H19" s="13">
        <v>0</v>
      </c>
      <c r="I19" s="13">
        <v>5000</v>
      </c>
      <c r="J19" s="13">
        <v>0</v>
      </c>
      <c r="K19" s="13">
        <v>0</v>
      </c>
      <c r="L19" s="13">
        <v>0</v>
      </c>
    </row>
    <row r="20" spans="1:12" ht="19.5" customHeight="1">
      <c r="A20" s="16" t="s">
        <v>0</v>
      </c>
      <c r="B20" s="16" t="s">
        <v>0</v>
      </c>
      <c r="C20" s="16" t="s">
        <v>0</v>
      </c>
      <c r="D20" s="16" t="s">
        <v>27</v>
      </c>
      <c r="E20" s="16" t="s">
        <v>28</v>
      </c>
      <c r="F20" s="13">
        <v>0</v>
      </c>
      <c r="G20" s="13">
        <v>5000</v>
      </c>
      <c r="H20" s="13">
        <v>0</v>
      </c>
      <c r="I20" s="13">
        <v>5000</v>
      </c>
      <c r="J20" s="13">
        <v>1837.83</v>
      </c>
      <c r="K20" s="13">
        <v>36.7566</v>
      </c>
      <c r="L20" s="13">
        <v>36.7566</v>
      </c>
    </row>
    <row r="21" spans="1:12" ht="19.5" customHeight="1">
      <c r="A21" s="16" t="s">
        <v>0</v>
      </c>
      <c r="B21" s="16" t="s">
        <v>0</v>
      </c>
      <c r="C21" s="16" t="s">
        <v>0</v>
      </c>
      <c r="D21" s="16" t="s">
        <v>29</v>
      </c>
      <c r="E21" s="16" t="s">
        <v>30</v>
      </c>
      <c r="F21" s="13">
        <v>0</v>
      </c>
      <c r="G21" s="13">
        <v>5000</v>
      </c>
      <c r="H21" s="13">
        <v>0</v>
      </c>
      <c r="I21" s="13">
        <v>5000</v>
      </c>
      <c r="J21" s="13">
        <v>2375.1</v>
      </c>
      <c r="K21" s="13">
        <v>47.502</v>
      </c>
      <c r="L21" s="13">
        <v>47.502</v>
      </c>
    </row>
    <row r="22" spans="1:12" ht="25.5" customHeight="1">
      <c r="A22" s="14" t="s">
        <v>31</v>
      </c>
      <c r="B22" s="28" t="s">
        <v>32</v>
      </c>
      <c r="C22" s="29"/>
      <c r="D22" s="29"/>
      <c r="E22" s="30"/>
      <c r="F22" s="7">
        <v>0</v>
      </c>
      <c r="G22" s="7">
        <v>17554478.9</v>
      </c>
      <c r="H22" s="7">
        <v>0</v>
      </c>
      <c r="I22" s="7">
        <v>17554478.9</v>
      </c>
      <c r="J22" s="7">
        <v>16118746.55</v>
      </c>
      <c r="K22" s="7">
        <v>91.8212761644551</v>
      </c>
      <c r="L22" s="7">
        <v>91.8212761644551</v>
      </c>
    </row>
    <row r="23" spans="1:12" ht="22.5" customHeight="1">
      <c r="A23" s="16" t="s">
        <v>0</v>
      </c>
      <c r="B23" s="16" t="s">
        <v>33</v>
      </c>
      <c r="C23" s="25" t="s">
        <v>34</v>
      </c>
      <c r="D23" s="27"/>
      <c r="E23" s="26"/>
      <c r="F23" s="13">
        <v>0</v>
      </c>
      <c r="G23" s="13">
        <v>15656978.9</v>
      </c>
      <c r="H23" s="13">
        <v>0</v>
      </c>
      <c r="I23" s="13">
        <v>15656978.9</v>
      </c>
      <c r="J23" s="13">
        <v>15029911.37</v>
      </c>
      <c r="K23" s="13">
        <v>95.9949647118704</v>
      </c>
      <c r="L23" s="13">
        <v>95.9949647118704</v>
      </c>
    </row>
    <row r="24" spans="1:12" ht="40.5" customHeight="1">
      <c r="A24" s="16" t="s">
        <v>0</v>
      </c>
      <c r="B24" s="16" t="s">
        <v>0</v>
      </c>
      <c r="C24" s="16" t="s">
        <v>35</v>
      </c>
      <c r="D24" s="25" t="s">
        <v>36</v>
      </c>
      <c r="E24" s="26"/>
      <c r="F24" s="13">
        <v>0</v>
      </c>
      <c r="G24" s="13">
        <v>13671690.4</v>
      </c>
      <c r="H24" s="13">
        <v>0</v>
      </c>
      <c r="I24" s="13">
        <v>13671690.4</v>
      </c>
      <c r="J24" s="13">
        <v>13244719.81</v>
      </c>
      <c r="K24" s="13">
        <v>96.8769729454962</v>
      </c>
      <c r="L24" s="13">
        <v>96.8769729454962</v>
      </c>
    </row>
    <row r="25" spans="1:12" ht="19.5" customHeight="1">
      <c r="A25" s="16" t="s">
        <v>0</v>
      </c>
      <c r="B25" s="16" t="s">
        <v>0</v>
      </c>
      <c r="C25" s="16" t="s">
        <v>0</v>
      </c>
      <c r="D25" s="16" t="s">
        <v>31</v>
      </c>
      <c r="E25" s="16" t="s">
        <v>32</v>
      </c>
      <c r="F25" s="13">
        <v>0</v>
      </c>
      <c r="G25" s="13">
        <v>13671690.4</v>
      </c>
      <c r="H25" s="13">
        <v>0</v>
      </c>
      <c r="I25" s="13">
        <v>13671690.4</v>
      </c>
      <c r="J25" s="13">
        <v>13244719.81</v>
      </c>
      <c r="K25" s="13">
        <v>96.8769729454962</v>
      </c>
      <c r="L25" s="13">
        <v>96.8769729454962</v>
      </c>
    </row>
    <row r="26" spans="1:12" ht="34.5" customHeight="1">
      <c r="A26" s="16" t="s">
        <v>0</v>
      </c>
      <c r="B26" s="16" t="s">
        <v>0</v>
      </c>
      <c r="C26" s="16" t="s">
        <v>37</v>
      </c>
      <c r="D26" s="25" t="s">
        <v>38</v>
      </c>
      <c r="E26" s="26"/>
      <c r="F26" s="13">
        <v>0</v>
      </c>
      <c r="G26" s="13">
        <v>1229506.2</v>
      </c>
      <c r="H26" s="13">
        <v>0</v>
      </c>
      <c r="I26" s="13">
        <v>1229506.2</v>
      </c>
      <c r="J26" s="13">
        <v>1129409.3</v>
      </c>
      <c r="K26" s="13">
        <v>91.8587722453128</v>
      </c>
      <c r="L26" s="13">
        <v>91.8587722453128</v>
      </c>
    </row>
    <row r="27" spans="1:12" ht="18" customHeight="1">
      <c r="A27" s="16" t="s">
        <v>0</v>
      </c>
      <c r="B27" s="16" t="s">
        <v>0</v>
      </c>
      <c r="C27" s="16" t="s">
        <v>0</v>
      </c>
      <c r="D27" s="16" t="s">
        <v>39</v>
      </c>
      <c r="E27" s="16" t="s">
        <v>40</v>
      </c>
      <c r="F27" s="13">
        <v>0</v>
      </c>
      <c r="G27" s="13">
        <v>1229506.2</v>
      </c>
      <c r="H27" s="13">
        <v>0</v>
      </c>
      <c r="I27" s="13">
        <v>1229506.2</v>
      </c>
      <c r="J27" s="13">
        <v>1129409.3</v>
      </c>
      <c r="K27" s="13">
        <v>91.8587722453128</v>
      </c>
      <c r="L27" s="13">
        <v>91.8587722453128</v>
      </c>
    </row>
    <row r="28" spans="1:12" ht="45" customHeight="1">
      <c r="A28" s="16" t="s">
        <v>0</v>
      </c>
      <c r="B28" s="16" t="s">
        <v>0</v>
      </c>
      <c r="C28" s="16" t="s">
        <v>41</v>
      </c>
      <c r="D28" s="25" t="s">
        <v>42</v>
      </c>
      <c r="E28" s="26"/>
      <c r="F28" s="13">
        <v>0</v>
      </c>
      <c r="G28" s="13">
        <v>755782.3</v>
      </c>
      <c r="H28" s="13">
        <v>0</v>
      </c>
      <c r="I28" s="13">
        <v>755782.3</v>
      </c>
      <c r="J28" s="13">
        <v>655782.26</v>
      </c>
      <c r="K28" s="13">
        <v>86.7686713488792</v>
      </c>
      <c r="L28" s="13">
        <v>86.7686713488792</v>
      </c>
    </row>
    <row r="29" spans="1:12" ht="18" customHeight="1">
      <c r="A29" s="16" t="s">
        <v>0</v>
      </c>
      <c r="B29" s="16" t="s">
        <v>0</v>
      </c>
      <c r="C29" s="16" t="s">
        <v>0</v>
      </c>
      <c r="D29" s="16" t="s">
        <v>39</v>
      </c>
      <c r="E29" s="16" t="s">
        <v>40</v>
      </c>
      <c r="F29" s="13">
        <v>0</v>
      </c>
      <c r="G29" s="13">
        <v>755782.3</v>
      </c>
      <c r="H29" s="13">
        <v>0</v>
      </c>
      <c r="I29" s="13">
        <v>755782.3</v>
      </c>
      <c r="J29" s="13">
        <v>655782.26</v>
      </c>
      <c r="K29" s="13">
        <v>86.7686713488792</v>
      </c>
      <c r="L29" s="13">
        <v>86.7686713488792</v>
      </c>
    </row>
    <row r="30" spans="1:12" ht="27" customHeight="1">
      <c r="A30" s="16" t="s">
        <v>0</v>
      </c>
      <c r="B30" s="16" t="s">
        <v>43</v>
      </c>
      <c r="C30" s="25" t="s">
        <v>44</v>
      </c>
      <c r="D30" s="27"/>
      <c r="E30" s="26"/>
      <c r="F30" s="13">
        <v>0</v>
      </c>
      <c r="G30" s="13">
        <v>1897500</v>
      </c>
      <c r="H30" s="13">
        <v>0</v>
      </c>
      <c r="I30" s="13">
        <v>1897500</v>
      </c>
      <c r="J30" s="13">
        <v>1088835.18</v>
      </c>
      <c r="K30" s="13">
        <v>57.3826181818182</v>
      </c>
      <c r="L30" s="13">
        <v>57.3826181818182</v>
      </c>
    </row>
    <row r="31" spans="1:12" ht="57" customHeight="1">
      <c r="A31" s="16" t="s">
        <v>0</v>
      </c>
      <c r="B31" s="16" t="s">
        <v>0</v>
      </c>
      <c r="C31" s="16" t="s">
        <v>45</v>
      </c>
      <c r="D31" s="25" t="s">
        <v>46</v>
      </c>
      <c r="E31" s="26"/>
      <c r="F31" s="13">
        <v>0</v>
      </c>
      <c r="G31" s="13">
        <v>1897500</v>
      </c>
      <c r="H31" s="13">
        <v>0</v>
      </c>
      <c r="I31" s="13">
        <v>1897500</v>
      </c>
      <c r="J31" s="13">
        <v>1088835.18</v>
      </c>
      <c r="K31" s="13">
        <v>57.3826181818182</v>
      </c>
      <c r="L31" s="13">
        <v>57.3826181818182</v>
      </c>
    </row>
    <row r="32" spans="1:12" ht="19.5" customHeight="1">
      <c r="A32" s="16" t="s">
        <v>0</v>
      </c>
      <c r="B32" s="16" t="s">
        <v>0</v>
      </c>
      <c r="C32" s="16" t="s">
        <v>0</v>
      </c>
      <c r="D32" s="16" t="s">
        <v>31</v>
      </c>
      <c r="E32" s="16" t="s">
        <v>32</v>
      </c>
      <c r="F32" s="13">
        <v>0</v>
      </c>
      <c r="G32" s="13">
        <v>1897500</v>
      </c>
      <c r="H32" s="13">
        <v>0</v>
      </c>
      <c r="I32" s="13">
        <v>1897500</v>
      </c>
      <c r="J32" s="13">
        <v>1088835.18</v>
      </c>
      <c r="K32" s="13">
        <v>57.3826181818182</v>
      </c>
      <c r="L32" s="13">
        <v>57.3826181818182</v>
      </c>
    </row>
    <row r="33" spans="1:12" ht="24" customHeight="1">
      <c r="A33" s="14" t="s">
        <v>47</v>
      </c>
      <c r="B33" s="28" t="s">
        <v>48</v>
      </c>
      <c r="C33" s="29"/>
      <c r="D33" s="29"/>
      <c r="E33" s="30"/>
      <c r="F33" s="7">
        <v>0</v>
      </c>
      <c r="G33" s="7">
        <v>20540278.9</v>
      </c>
      <c r="H33" s="7">
        <v>0</v>
      </c>
      <c r="I33" s="7">
        <v>20402679.3</v>
      </c>
      <c r="J33" s="7">
        <v>12235863.73</v>
      </c>
      <c r="K33" s="7">
        <v>59.5700953700293</v>
      </c>
      <c r="L33" s="7">
        <v>59.9718475700395</v>
      </c>
    </row>
    <row r="34" spans="1:12" ht="31.5" customHeight="1">
      <c r="A34" s="16" t="s">
        <v>0</v>
      </c>
      <c r="B34" s="16" t="s">
        <v>49</v>
      </c>
      <c r="C34" s="25" t="s">
        <v>115</v>
      </c>
      <c r="D34" s="27"/>
      <c r="E34" s="26"/>
      <c r="F34" s="13">
        <v>0</v>
      </c>
      <c r="G34" s="13">
        <v>20540278.9</v>
      </c>
      <c r="H34" s="13">
        <v>0</v>
      </c>
      <c r="I34" s="13">
        <v>20402679.3</v>
      </c>
      <c r="J34" s="13">
        <v>12235863.73</v>
      </c>
      <c r="K34" s="13">
        <v>59.5700953700293</v>
      </c>
      <c r="L34" s="13">
        <v>59.9718475700395</v>
      </c>
    </row>
    <row r="35" spans="1:12" ht="31.5" customHeight="1">
      <c r="A35" s="16" t="s">
        <v>0</v>
      </c>
      <c r="B35" s="16" t="s">
        <v>0</v>
      </c>
      <c r="C35" s="16" t="s">
        <v>50</v>
      </c>
      <c r="D35" s="25" t="s">
        <v>51</v>
      </c>
      <c r="E35" s="26"/>
      <c r="F35" s="13">
        <v>0</v>
      </c>
      <c r="G35" s="13">
        <v>3626430.6</v>
      </c>
      <c r="H35" s="13">
        <v>0</v>
      </c>
      <c r="I35" s="13">
        <v>3626430.6</v>
      </c>
      <c r="J35" s="13">
        <v>3030524.1</v>
      </c>
      <c r="K35" s="13">
        <v>83.5676849847892</v>
      </c>
      <c r="L35" s="13">
        <v>83.5676849847892</v>
      </c>
    </row>
    <row r="36" spans="1:12" ht="22.5" customHeight="1">
      <c r="A36" s="16" t="s">
        <v>0</v>
      </c>
      <c r="B36" s="16" t="s">
        <v>0</v>
      </c>
      <c r="C36" s="16" t="s">
        <v>0</v>
      </c>
      <c r="D36" s="16" t="s">
        <v>47</v>
      </c>
      <c r="E36" s="16" t="s">
        <v>48</v>
      </c>
      <c r="F36" s="13">
        <v>0</v>
      </c>
      <c r="G36" s="13">
        <v>3626430.6</v>
      </c>
      <c r="H36" s="13">
        <v>0</v>
      </c>
      <c r="I36" s="13">
        <v>3626430.6</v>
      </c>
      <c r="J36" s="13">
        <v>3030524.1</v>
      </c>
      <c r="K36" s="13">
        <v>83.5676849847892</v>
      </c>
      <c r="L36" s="13">
        <v>83.5676849847892</v>
      </c>
    </row>
    <row r="37" spans="1:12" ht="27.75" customHeight="1">
      <c r="A37" s="16" t="s">
        <v>0</v>
      </c>
      <c r="B37" s="16" t="s">
        <v>0</v>
      </c>
      <c r="C37" s="16" t="s">
        <v>52</v>
      </c>
      <c r="D37" s="25" t="s">
        <v>53</v>
      </c>
      <c r="E37" s="26"/>
      <c r="F37" s="13">
        <v>0</v>
      </c>
      <c r="G37" s="13">
        <v>12000</v>
      </c>
      <c r="H37" s="13">
        <v>0</v>
      </c>
      <c r="I37" s="13">
        <v>12000</v>
      </c>
      <c r="J37" s="13">
        <v>12000</v>
      </c>
      <c r="K37" s="13">
        <v>100</v>
      </c>
      <c r="L37" s="13">
        <v>100</v>
      </c>
    </row>
    <row r="38" spans="1:12" ht="18.75" customHeight="1">
      <c r="A38" s="16" t="s">
        <v>0</v>
      </c>
      <c r="B38" s="16" t="s">
        <v>0</v>
      </c>
      <c r="C38" s="16" t="s">
        <v>0</v>
      </c>
      <c r="D38" s="16" t="s">
        <v>47</v>
      </c>
      <c r="E38" s="16" t="s">
        <v>48</v>
      </c>
      <c r="F38" s="13">
        <v>0</v>
      </c>
      <c r="G38" s="13">
        <v>12000</v>
      </c>
      <c r="H38" s="13">
        <v>0</v>
      </c>
      <c r="I38" s="13">
        <v>12000</v>
      </c>
      <c r="J38" s="13">
        <v>12000</v>
      </c>
      <c r="K38" s="13">
        <v>100</v>
      </c>
      <c r="L38" s="13">
        <v>100</v>
      </c>
    </row>
    <row r="39" spans="1:12" ht="43.5" customHeight="1">
      <c r="A39" s="16" t="s">
        <v>0</v>
      </c>
      <c r="B39" s="16" t="s">
        <v>0</v>
      </c>
      <c r="C39" s="16" t="s">
        <v>54</v>
      </c>
      <c r="D39" s="25" t="s">
        <v>55</v>
      </c>
      <c r="E39" s="26"/>
      <c r="F39" s="13">
        <v>0</v>
      </c>
      <c r="G39" s="13">
        <v>2200000</v>
      </c>
      <c r="H39" s="13">
        <v>0</v>
      </c>
      <c r="I39" s="13">
        <v>2200000</v>
      </c>
      <c r="J39" s="13">
        <v>2185193.39</v>
      </c>
      <c r="K39" s="13">
        <v>99.3269722727273</v>
      </c>
      <c r="L39" s="13">
        <v>99.3269722727273</v>
      </c>
    </row>
    <row r="40" spans="1:12" ht="19.5" customHeight="1">
      <c r="A40" s="16" t="s">
        <v>0</v>
      </c>
      <c r="B40" s="16" t="s">
        <v>0</v>
      </c>
      <c r="C40" s="16" t="s">
        <v>0</v>
      </c>
      <c r="D40" s="16" t="s">
        <v>56</v>
      </c>
      <c r="E40" s="16" t="s">
        <v>57</v>
      </c>
      <c r="F40" s="13">
        <v>0</v>
      </c>
      <c r="G40" s="13">
        <v>2200000</v>
      </c>
      <c r="H40" s="13">
        <v>0</v>
      </c>
      <c r="I40" s="13">
        <v>2200000</v>
      </c>
      <c r="J40" s="13">
        <v>2185193.39</v>
      </c>
      <c r="K40" s="13">
        <v>99.3269722727273</v>
      </c>
      <c r="L40" s="13">
        <v>99.3269722727273</v>
      </c>
    </row>
    <row r="41" spans="1:12" ht="70.5" customHeight="1">
      <c r="A41" s="16" t="s">
        <v>0</v>
      </c>
      <c r="B41" s="16" t="s">
        <v>0</v>
      </c>
      <c r="C41" s="16" t="s">
        <v>58</v>
      </c>
      <c r="D41" s="25" t="s">
        <v>116</v>
      </c>
      <c r="E41" s="26"/>
      <c r="F41" s="13">
        <v>0</v>
      </c>
      <c r="G41" s="13">
        <v>2450</v>
      </c>
      <c r="H41" s="13">
        <v>0</v>
      </c>
      <c r="I41" s="13">
        <v>2450</v>
      </c>
      <c r="J41" s="13">
        <v>1400</v>
      </c>
      <c r="K41" s="13">
        <v>57.1428571428571</v>
      </c>
      <c r="L41" s="13">
        <v>57.1428571428571</v>
      </c>
    </row>
    <row r="42" spans="1:12" ht="18.75" customHeight="1">
      <c r="A42" s="16" t="s">
        <v>0</v>
      </c>
      <c r="B42" s="16" t="s">
        <v>0</v>
      </c>
      <c r="C42" s="16" t="s">
        <v>0</v>
      </c>
      <c r="D42" s="16" t="s">
        <v>47</v>
      </c>
      <c r="E42" s="16" t="s">
        <v>48</v>
      </c>
      <c r="F42" s="13">
        <v>0</v>
      </c>
      <c r="G42" s="13">
        <v>2450</v>
      </c>
      <c r="H42" s="13">
        <v>0</v>
      </c>
      <c r="I42" s="13">
        <v>2450</v>
      </c>
      <c r="J42" s="13">
        <v>1400</v>
      </c>
      <c r="K42" s="13">
        <v>57.1428571428571</v>
      </c>
      <c r="L42" s="13">
        <v>57.1428571428571</v>
      </c>
    </row>
    <row r="43" spans="1:12" ht="36" customHeight="1">
      <c r="A43" s="16" t="s">
        <v>0</v>
      </c>
      <c r="B43" s="16" t="s">
        <v>0</v>
      </c>
      <c r="C43" s="16" t="s">
        <v>59</v>
      </c>
      <c r="D43" s="25" t="s">
        <v>60</v>
      </c>
      <c r="E43" s="26"/>
      <c r="F43" s="13">
        <v>0</v>
      </c>
      <c r="G43" s="13">
        <v>2114000</v>
      </c>
      <c r="H43" s="13">
        <v>0</v>
      </c>
      <c r="I43" s="13">
        <v>2114000</v>
      </c>
      <c r="J43" s="13">
        <v>2113996.66</v>
      </c>
      <c r="K43" s="13">
        <v>99.9998420056764</v>
      </c>
      <c r="L43" s="13">
        <v>99.9998420056764</v>
      </c>
    </row>
    <row r="44" spans="1:12" ht="18" customHeight="1">
      <c r="A44" s="16" t="s">
        <v>0</v>
      </c>
      <c r="B44" s="16" t="s">
        <v>0</v>
      </c>
      <c r="C44" s="16" t="s">
        <v>0</v>
      </c>
      <c r="D44" s="16" t="s">
        <v>56</v>
      </c>
      <c r="E44" s="16" t="s">
        <v>57</v>
      </c>
      <c r="F44" s="13">
        <v>0</v>
      </c>
      <c r="G44" s="13">
        <v>2114000</v>
      </c>
      <c r="H44" s="13">
        <v>0</v>
      </c>
      <c r="I44" s="13">
        <v>2114000</v>
      </c>
      <c r="J44" s="13">
        <v>2113996.66</v>
      </c>
      <c r="K44" s="13">
        <v>99.9998420056764</v>
      </c>
      <c r="L44" s="13">
        <v>99.9998420056764</v>
      </c>
    </row>
    <row r="45" spans="1:12" ht="57.75" customHeight="1">
      <c r="A45" s="16" t="s">
        <v>0</v>
      </c>
      <c r="B45" s="16" t="s">
        <v>0</v>
      </c>
      <c r="C45" s="16" t="s">
        <v>117</v>
      </c>
      <c r="D45" s="25" t="s">
        <v>118</v>
      </c>
      <c r="E45" s="26"/>
      <c r="F45" s="13">
        <v>0</v>
      </c>
      <c r="G45" s="13">
        <v>187500</v>
      </c>
      <c r="H45" s="13">
        <v>0</v>
      </c>
      <c r="I45" s="13">
        <v>100000</v>
      </c>
      <c r="J45" s="13">
        <v>0</v>
      </c>
      <c r="K45" s="13">
        <v>0</v>
      </c>
      <c r="L45" s="13">
        <v>0</v>
      </c>
    </row>
    <row r="46" spans="1:12" ht="21" customHeight="1">
      <c r="A46" s="16" t="s">
        <v>0</v>
      </c>
      <c r="B46" s="16" t="s">
        <v>0</v>
      </c>
      <c r="C46" s="16" t="s">
        <v>0</v>
      </c>
      <c r="D46" s="16" t="s">
        <v>47</v>
      </c>
      <c r="E46" s="16" t="s">
        <v>48</v>
      </c>
      <c r="F46" s="13">
        <v>0</v>
      </c>
      <c r="G46" s="13">
        <v>187500</v>
      </c>
      <c r="H46" s="13">
        <v>0</v>
      </c>
      <c r="I46" s="13">
        <v>100000</v>
      </c>
      <c r="J46" s="13">
        <v>0</v>
      </c>
      <c r="K46" s="13">
        <v>0</v>
      </c>
      <c r="L46" s="13">
        <v>0</v>
      </c>
    </row>
    <row r="47" spans="1:12" ht="44.25" customHeight="1">
      <c r="A47" s="16" t="s">
        <v>0</v>
      </c>
      <c r="B47" s="16" t="s">
        <v>0</v>
      </c>
      <c r="C47" s="16" t="s">
        <v>119</v>
      </c>
      <c r="D47" s="25" t="s">
        <v>120</v>
      </c>
      <c r="E47" s="26"/>
      <c r="F47" s="13">
        <v>0</v>
      </c>
      <c r="G47" s="13">
        <v>2630000</v>
      </c>
      <c r="H47" s="13">
        <v>0</v>
      </c>
      <c r="I47" s="13">
        <v>2630000</v>
      </c>
      <c r="J47" s="13">
        <v>2614916.9</v>
      </c>
      <c r="K47" s="13">
        <v>99.4264980988593</v>
      </c>
      <c r="L47" s="13">
        <v>99.4264980988593</v>
      </c>
    </row>
    <row r="48" spans="1:12" ht="18.75" customHeight="1">
      <c r="A48" s="16" t="s">
        <v>0</v>
      </c>
      <c r="B48" s="16" t="s">
        <v>0</v>
      </c>
      <c r="C48" s="16" t="s">
        <v>0</v>
      </c>
      <c r="D48" s="16" t="s">
        <v>56</v>
      </c>
      <c r="E48" s="16" t="s">
        <v>57</v>
      </c>
      <c r="F48" s="13">
        <v>0</v>
      </c>
      <c r="G48" s="13">
        <v>2630000</v>
      </c>
      <c r="H48" s="13">
        <v>0</v>
      </c>
      <c r="I48" s="13">
        <v>2630000</v>
      </c>
      <c r="J48" s="13">
        <v>2614916.9</v>
      </c>
      <c r="K48" s="13">
        <v>99.4264980988593</v>
      </c>
      <c r="L48" s="13">
        <v>99.4264980988593</v>
      </c>
    </row>
    <row r="49" spans="1:12" ht="30" customHeight="1">
      <c r="A49" s="16" t="s">
        <v>0</v>
      </c>
      <c r="B49" s="16" t="s">
        <v>0</v>
      </c>
      <c r="C49" s="16" t="s">
        <v>121</v>
      </c>
      <c r="D49" s="25" t="s">
        <v>122</v>
      </c>
      <c r="E49" s="26"/>
      <c r="F49" s="13">
        <v>0</v>
      </c>
      <c r="G49" s="13">
        <v>300000</v>
      </c>
      <c r="H49" s="13">
        <v>0</v>
      </c>
      <c r="I49" s="13">
        <v>300000</v>
      </c>
      <c r="J49" s="13">
        <v>294684.23</v>
      </c>
      <c r="K49" s="13">
        <v>98.2280766666667</v>
      </c>
      <c r="L49" s="13">
        <v>98.2280766666667</v>
      </c>
    </row>
    <row r="50" spans="1:12" ht="25.5" customHeight="1">
      <c r="A50" s="16" t="s">
        <v>0</v>
      </c>
      <c r="B50" s="16" t="s">
        <v>0</v>
      </c>
      <c r="C50" s="16" t="s">
        <v>0</v>
      </c>
      <c r="D50" s="16" t="s">
        <v>56</v>
      </c>
      <c r="E50" s="16" t="s">
        <v>57</v>
      </c>
      <c r="F50" s="13">
        <v>0</v>
      </c>
      <c r="G50" s="13">
        <v>300000</v>
      </c>
      <c r="H50" s="13">
        <v>0</v>
      </c>
      <c r="I50" s="13">
        <v>300000</v>
      </c>
      <c r="J50" s="13">
        <v>294684.23</v>
      </c>
      <c r="K50" s="13">
        <v>98.2280766666667</v>
      </c>
      <c r="L50" s="13">
        <v>98.2280766666667</v>
      </c>
    </row>
    <row r="51" spans="1:12" ht="54.75" customHeight="1">
      <c r="A51" s="16" t="s">
        <v>0</v>
      </c>
      <c r="B51" s="16" t="s">
        <v>0</v>
      </c>
      <c r="C51" s="16" t="s">
        <v>123</v>
      </c>
      <c r="D51" s="25" t="s">
        <v>124</v>
      </c>
      <c r="E51" s="26"/>
      <c r="F51" s="13">
        <v>0</v>
      </c>
      <c r="G51" s="13">
        <v>3300000</v>
      </c>
      <c r="H51" s="13">
        <v>0</v>
      </c>
      <c r="I51" s="13">
        <v>3300000</v>
      </c>
      <c r="J51" s="13">
        <v>1139726.16</v>
      </c>
      <c r="K51" s="13">
        <v>34.5371563636364</v>
      </c>
      <c r="L51" s="13">
        <v>34.5371563636364</v>
      </c>
    </row>
    <row r="52" spans="1:12" ht="24.75" customHeight="1">
      <c r="A52" s="16" t="s">
        <v>0</v>
      </c>
      <c r="B52" s="16" t="s">
        <v>0</v>
      </c>
      <c r="C52" s="16" t="s">
        <v>0</v>
      </c>
      <c r="D52" s="16" t="s">
        <v>56</v>
      </c>
      <c r="E52" s="16" t="s">
        <v>57</v>
      </c>
      <c r="F52" s="13">
        <v>0</v>
      </c>
      <c r="G52" s="13">
        <v>3300000</v>
      </c>
      <c r="H52" s="13">
        <v>0</v>
      </c>
      <c r="I52" s="13">
        <v>3300000</v>
      </c>
      <c r="J52" s="13">
        <v>1139726.16</v>
      </c>
      <c r="K52" s="13">
        <v>34.5371563636364</v>
      </c>
      <c r="L52" s="13">
        <v>34.5371563636364</v>
      </c>
    </row>
    <row r="53" spans="1:12" ht="50.25" customHeight="1">
      <c r="A53" s="16" t="s">
        <v>0</v>
      </c>
      <c r="B53" s="16" t="s">
        <v>0</v>
      </c>
      <c r="C53" s="16" t="s">
        <v>61</v>
      </c>
      <c r="D53" s="25" t="s">
        <v>62</v>
      </c>
      <c r="E53" s="26"/>
      <c r="F53" s="13">
        <v>0</v>
      </c>
      <c r="G53" s="13">
        <v>3500000</v>
      </c>
      <c r="H53" s="13">
        <v>0</v>
      </c>
      <c r="I53" s="13">
        <v>3449900.4</v>
      </c>
      <c r="J53" s="13">
        <v>843422.29</v>
      </c>
      <c r="K53" s="13">
        <v>24.0977797142857</v>
      </c>
      <c r="L53" s="13">
        <v>24.4477286938487</v>
      </c>
    </row>
    <row r="54" spans="1:12" ht="26.25" customHeight="1">
      <c r="A54" s="16" t="s">
        <v>0</v>
      </c>
      <c r="B54" s="16" t="s">
        <v>0</v>
      </c>
      <c r="C54" s="16" t="s">
        <v>0</v>
      </c>
      <c r="D54" s="16" t="s">
        <v>47</v>
      </c>
      <c r="E54" s="16" t="s">
        <v>48</v>
      </c>
      <c r="F54" s="13">
        <v>0</v>
      </c>
      <c r="G54" s="13">
        <v>3500000</v>
      </c>
      <c r="H54" s="13">
        <v>0</v>
      </c>
      <c r="I54" s="13">
        <v>3449900.4</v>
      </c>
      <c r="J54" s="13">
        <v>843422.29</v>
      </c>
      <c r="K54" s="13">
        <v>24.0977797142857</v>
      </c>
      <c r="L54" s="13">
        <v>24.4477286938487</v>
      </c>
    </row>
    <row r="55" spans="1:12" ht="37.5" customHeight="1">
      <c r="A55" s="16" t="s">
        <v>0</v>
      </c>
      <c r="B55" s="16" t="s">
        <v>0</v>
      </c>
      <c r="C55" s="16" t="s">
        <v>125</v>
      </c>
      <c r="D55" s="25" t="s">
        <v>126</v>
      </c>
      <c r="E55" s="26"/>
      <c r="F55" s="13">
        <v>0</v>
      </c>
      <c r="G55" s="13">
        <v>2667898.3</v>
      </c>
      <c r="H55" s="13">
        <v>0</v>
      </c>
      <c r="I55" s="13">
        <v>2667898.3</v>
      </c>
      <c r="J55" s="13">
        <v>0</v>
      </c>
      <c r="K55" s="13">
        <v>0</v>
      </c>
      <c r="L55" s="13">
        <v>0</v>
      </c>
    </row>
    <row r="56" spans="1:12" ht="23.25" customHeight="1">
      <c r="A56" s="16" t="s">
        <v>0</v>
      </c>
      <c r="B56" s="16" t="s">
        <v>0</v>
      </c>
      <c r="C56" s="16" t="s">
        <v>0</v>
      </c>
      <c r="D56" s="16" t="s">
        <v>47</v>
      </c>
      <c r="E56" s="16" t="s">
        <v>48</v>
      </c>
      <c r="F56" s="13">
        <v>0</v>
      </c>
      <c r="G56" s="13">
        <v>2667898.3</v>
      </c>
      <c r="H56" s="13">
        <v>0</v>
      </c>
      <c r="I56" s="13">
        <v>2667898.3</v>
      </c>
      <c r="J56" s="13">
        <v>0</v>
      </c>
      <c r="K56" s="13">
        <v>0</v>
      </c>
      <c r="L56" s="13">
        <v>0</v>
      </c>
    </row>
    <row r="57" spans="1:12" ht="31.5" customHeight="1">
      <c r="A57" s="14" t="s">
        <v>63</v>
      </c>
      <c r="B57" s="28" t="s">
        <v>64</v>
      </c>
      <c r="C57" s="29"/>
      <c r="D57" s="29"/>
      <c r="E57" s="30"/>
      <c r="F57" s="7">
        <v>0</v>
      </c>
      <c r="G57" s="7">
        <v>3187.1</v>
      </c>
      <c r="H57" s="7">
        <v>0</v>
      </c>
      <c r="I57" s="7">
        <v>3187.1</v>
      </c>
      <c r="J57" s="7">
        <v>3187.1</v>
      </c>
      <c r="K57" s="7">
        <v>100</v>
      </c>
      <c r="L57" s="7">
        <v>100</v>
      </c>
    </row>
    <row r="58" spans="1:12" ht="26.25" customHeight="1">
      <c r="A58" s="16" t="s">
        <v>0</v>
      </c>
      <c r="B58" s="16" t="s">
        <v>65</v>
      </c>
      <c r="C58" s="25" t="s">
        <v>66</v>
      </c>
      <c r="D58" s="27"/>
      <c r="E58" s="26"/>
      <c r="F58" s="13">
        <v>0</v>
      </c>
      <c r="G58" s="13">
        <v>3187.1</v>
      </c>
      <c r="H58" s="13">
        <v>0</v>
      </c>
      <c r="I58" s="13">
        <v>3187.1</v>
      </c>
      <c r="J58" s="13">
        <v>3187.1</v>
      </c>
      <c r="K58" s="13">
        <v>100</v>
      </c>
      <c r="L58" s="13">
        <v>100</v>
      </c>
    </row>
    <row r="59" spans="1:12" ht="35.25" customHeight="1">
      <c r="A59" s="16" t="s">
        <v>0</v>
      </c>
      <c r="B59" s="16" t="s">
        <v>0</v>
      </c>
      <c r="C59" s="16" t="s">
        <v>67</v>
      </c>
      <c r="D59" s="25" t="s">
        <v>68</v>
      </c>
      <c r="E59" s="26"/>
      <c r="F59" s="13">
        <v>0</v>
      </c>
      <c r="G59" s="13">
        <v>3187.1</v>
      </c>
      <c r="H59" s="13">
        <v>0</v>
      </c>
      <c r="I59" s="13">
        <v>3187.1</v>
      </c>
      <c r="J59" s="13">
        <v>3187.1</v>
      </c>
      <c r="K59" s="13">
        <v>100</v>
      </c>
      <c r="L59" s="13">
        <v>100</v>
      </c>
    </row>
    <row r="60" spans="1:12" ht="32.25" customHeight="1">
      <c r="A60" s="16" t="s">
        <v>0</v>
      </c>
      <c r="B60" s="16" t="s">
        <v>0</v>
      </c>
      <c r="C60" s="16" t="s">
        <v>0</v>
      </c>
      <c r="D60" s="16" t="s">
        <v>63</v>
      </c>
      <c r="E60" s="16" t="s">
        <v>64</v>
      </c>
      <c r="F60" s="13">
        <v>0</v>
      </c>
      <c r="G60" s="13">
        <v>3187.1</v>
      </c>
      <c r="H60" s="13">
        <v>0</v>
      </c>
      <c r="I60" s="13">
        <v>3187.1</v>
      </c>
      <c r="J60" s="13">
        <v>3187.1</v>
      </c>
      <c r="K60" s="13">
        <v>100</v>
      </c>
      <c r="L60" s="13">
        <v>100</v>
      </c>
    </row>
    <row r="61" spans="1:12" ht="27.75" customHeight="1">
      <c r="A61" s="14" t="s">
        <v>69</v>
      </c>
      <c r="B61" s="28" t="s">
        <v>70</v>
      </c>
      <c r="C61" s="29"/>
      <c r="D61" s="29"/>
      <c r="E61" s="30"/>
      <c r="F61" s="7">
        <v>0</v>
      </c>
      <c r="G61" s="7">
        <v>30000000</v>
      </c>
      <c r="H61" s="7">
        <v>0</v>
      </c>
      <c r="I61" s="7">
        <v>30000000</v>
      </c>
      <c r="J61" s="7">
        <v>25737636.71</v>
      </c>
      <c r="K61" s="7">
        <v>85.7921223666667</v>
      </c>
      <c r="L61" s="7">
        <v>85.7921223666667</v>
      </c>
    </row>
    <row r="62" spans="1:12" ht="21" customHeight="1">
      <c r="A62" s="16" t="s">
        <v>0</v>
      </c>
      <c r="B62" s="16" t="s">
        <v>71</v>
      </c>
      <c r="C62" s="25" t="s">
        <v>72</v>
      </c>
      <c r="D62" s="27"/>
      <c r="E62" s="26"/>
      <c r="F62" s="13">
        <v>0</v>
      </c>
      <c r="G62" s="13">
        <v>156422</v>
      </c>
      <c r="H62" s="13">
        <v>0</v>
      </c>
      <c r="I62" s="13">
        <v>156422</v>
      </c>
      <c r="J62" s="13">
        <v>31620.5</v>
      </c>
      <c r="K62" s="13">
        <v>20.2148674738847</v>
      </c>
      <c r="L62" s="13">
        <v>20.2148674738847</v>
      </c>
    </row>
    <row r="63" spans="1:12" ht="58.5" customHeight="1">
      <c r="A63" s="16" t="s">
        <v>0</v>
      </c>
      <c r="B63" s="16" t="s">
        <v>0</v>
      </c>
      <c r="C63" s="16" t="s">
        <v>73</v>
      </c>
      <c r="D63" s="25" t="s">
        <v>127</v>
      </c>
      <c r="E63" s="26"/>
      <c r="F63" s="13">
        <v>0</v>
      </c>
      <c r="G63" s="13">
        <v>156422</v>
      </c>
      <c r="H63" s="13">
        <v>0</v>
      </c>
      <c r="I63" s="13">
        <v>156422</v>
      </c>
      <c r="J63" s="13">
        <v>31620.5</v>
      </c>
      <c r="K63" s="13">
        <v>20.2148674738847</v>
      </c>
      <c r="L63" s="13">
        <v>20.2148674738847</v>
      </c>
    </row>
    <row r="64" spans="1:12" ht="30" customHeight="1">
      <c r="A64" s="16" t="s">
        <v>0</v>
      </c>
      <c r="B64" s="16" t="s">
        <v>0</v>
      </c>
      <c r="C64" s="16" t="s">
        <v>0</v>
      </c>
      <c r="D64" s="16" t="s">
        <v>69</v>
      </c>
      <c r="E64" s="16" t="s">
        <v>70</v>
      </c>
      <c r="F64" s="13">
        <v>0</v>
      </c>
      <c r="G64" s="13">
        <v>156422</v>
      </c>
      <c r="H64" s="13">
        <v>0</v>
      </c>
      <c r="I64" s="13">
        <v>156422</v>
      </c>
      <c r="J64" s="13">
        <v>31620.5</v>
      </c>
      <c r="K64" s="13">
        <v>20.2148674738847</v>
      </c>
      <c r="L64" s="13">
        <v>20.2148674738847</v>
      </c>
    </row>
    <row r="65" spans="1:12" ht="48" customHeight="1">
      <c r="A65" s="16" t="s">
        <v>0</v>
      </c>
      <c r="B65" s="16" t="s">
        <v>74</v>
      </c>
      <c r="C65" s="25" t="s">
        <v>75</v>
      </c>
      <c r="D65" s="27"/>
      <c r="E65" s="26"/>
      <c r="F65" s="13">
        <v>0</v>
      </c>
      <c r="G65" s="13">
        <v>29196790.5</v>
      </c>
      <c r="H65" s="13">
        <v>0</v>
      </c>
      <c r="I65" s="13">
        <v>29196790.5</v>
      </c>
      <c r="J65" s="13">
        <v>25706016.21</v>
      </c>
      <c r="K65" s="13">
        <v>88.0439793887619</v>
      </c>
      <c r="L65" s="13">
        <v>88.0439793887619</v>
      </c>
    </row>
    <row r="66" spans="1:12" ht="30.75" customHeight="1">
      <c r="A66" s="16" t="s">
        <v>0</v>
      </c>
      <c r="B66" s="16" t="s">
        <v>0</v>
      </c>
      <c r="C66" s="16" t="s">
        <v>76</v>
      </c>
      <c r="D66" s="25" t="s">
        <v>77</v>
      </c>
      <c r="E66" s="26"/>
      <c r="F66" s="13">
        <v>0</v>
      </c>
      <c r="G66" s="13">
        <v>240100</v>
      </c>
      <c r="H66" s="13">
        <v>0</v>
      </c>
      <c r="I66" s="13">
        <v>240100</v>
      </c>
      <c r="J66" s="13">
        <v>181300</v>
      </c>
      <c r="K66" s="13">
        <v>75.5102040816327</v>
      </c>
      <c r="L66" s="13">
        <v>75.5102040816327</v>
      </c>
    </row>
    <row r="67" spans="1:12" ht="48" customHeight="1">
      <c r="A67" s="16" t="s">
        <v>0</v>
      </c>
      <c r="B67" s="16" t="s">
        <v>0</v>
      </c>
      <c r="C67" s="16" t="s">
        <v>0</v>
      </c>
      <c r="D67" s="16" t="s">
        <v>78</v>
      </c>
      <c r="E67" s="16" t="s">
        <v>79</v>
      </c>
      <c r="F67" s="13">
        <v>0</v>
      </c>
      <c r="G67" s="13">
        <v>240100</v>
      </c>
      <c r="H67" s="13">
        <v>0</v>
      </c>
      <c r="I67" s="13">
        <v>240100</v>
      </c>
      <c r="J67" s="13">
        <v>181300</v>
      </c>
      <c r="K67" s="13">
        <v>75.5102040816327</v>
      </c>
      <c r="L67" s="13">
        <v>75.5102040816327</v>
      </c>
    </row>
    <row r="68" spans="1:12" ht="57.75" customHeight="1">
      <c r="A68" s="16" t="s">
        <v>0</v>
      </c>
      <c r="B68" s="16" t="s">
        <v>0</v>
      </c>
      <c r="C68" s="16" t="s">
        <v>80</v>
      </c>
      <c r="D68" s="25" t="s">
        <v>81</v>
      </c>
      <c r="E68" s="26"/>
      <c r="F68" s="13">
        <v>0</v>
      </c>
      <c r="G68" s="13">
        <v>1096489.8</v>
      </c>
      <c r="H68" s="13">
        <v>0</v>
      </c>
      <c r="I68" s="13">
        <v>1096489.8</v>
      </c>
      <c r="J68" s="13">
        <v>291.5</v>
      </c>
      <c r="K68" s="13">
        <v>0.0265848346240886</v>
      </c>
      <c r="L68" s="13">
        <v>0.0265848346240886</v>
      </c>
    </row>
    <row r="69" spans="1:12" ht="40.5" customHeight="1">
      <c r="A69" s="16" t="s">
        <v>0</v>
      </c>
      <c r="B69" s="16" t="s">
        <v>0</v>
      </c>
      <c r="C69" s="16" t="s">
        <v>0</v>
      </c>
      <c r="D69" s="16" t="s">
        <v>78</v>
      </c>
      <c r="E69" s="16" t="s">
        <v>79</v>
      </c>
      <c r="F69" s="13">
        <v>0</v>
      </c>
      <c r="G69" s="13">
        <v>1096489.8</v>
      </c>
      <c r="H69" s="13">
        <v>0</v>
      </c>
      <c r="I69" s="13">
        <v>1096489.8</v>
      </c>
      <c r="J69" s="13">
        <v>291.5</v>
      </c>
      <c r="K69" s="13">
        <v>0.0265848346240886</v>
      </c>
      <c r="L69" s="13">
        <v>0.0265848346240886</v>
      </c>
    </row>
    <row r="70" spans="1:12" ht="48" customHeight="1">
      <c r="A70" s="16" t="s">
        <v>0</v>
      </c>
      <c r="B70" s="16" t="s">
        <v>0</v>
      </c>
      <c r="C70" s="16" t="s">
        <v>82</v>
      </c>
      <c r="D70" s="25" t="s">
        <v>83</v>
      </c>
      <c r="E70" s="26"/>
      <c r="F70" s="13">
        <v>0</v>
      </c>
      <c r="G70" s="13">
        <v>558416</v>
      </c>
      <c r="H70" s="13">
        <v>0</v>
      </c>
      <c r="I70" s="13">
        <v>558416</v>
      </c>
      <c r="J70" s="13">
        <v>505784</v>
      </c>
      <c r="K70" s="13">
        <v>90.5747686312713</v>
      </c>
      <c r="L70" s="13">
        <v>90.5747686312713</v>
      </c>
    </row>
    <row r="71" spans="1:12" ht="48.75" customHeight="1">
      <c r="A71" s="16" t="s">
        <v>0</v>
      </c>
      <c r="B71" s="16" t="s">
        <v>0</v>
      </c>
      <c r="C71" s="16" t="s">
        <v>0</v>
      </c>
      <c r="D71" s="16" t="s">
        <v>78</v>
      </c>
      <c r="E71" s="16" t="s">
        <v>79</v>
      </c>
      <c r="F71" s="13">
        <v>0</v>
      </c>
      <c r="G71" s="13">
        <v>558416</v>
      </c>
      <c r="H71" s="13">
        <v>0</v>
      </c>
      <c r="I71" s="13">
        <v>558416</v>
      </c>
      <c r="J71" s="13">
        <v>505784</v>
      </c>
      <c r="K71" s="13">
        <v>90.5747686312713</v>
      </c>
      <c r="L71" s="13">
        <v>90.5747686312713</v>
      </c>
    </row>
    <row r="72" spans="1:12" ht="73.5" customHeight="1">
      <c r="A72" s="16" t="s">
        <v>0</v>
      </c>
      <c r="B72" s="16" t="s">
        <v>0</v>
      </c>
      <c r="C72" s="16" t="s">
        <v>84</v>
      </c>
      <c r="D72" s="25" t="s">
        <v>128</v>
      </c>
      <c r="E72" s="26"/>
      <c r="F72" s="13">
        <v>0</v>
      </c>
      <c r="G72" s="13">
        <v>996900</v>
      </c>
      <c r="H72" s="13">
        <v>0</v>
      </c>
      <c r="I72" s="13">
        <v>996900</v>
      </c>
      <c r="J72" s="13">
        <v>940189.5</v>
      </c>
      <c r="K72" s="13">
        <v>94.3113150767379</v>
      </c>
      <c r="L72" s="13">
        <v>94.3113150767379</v>
      </c>
    </row>
    <row r="73" spans="1:12" ht="40.5" customHeight="1">
      <c r="A73" s="16" t="s">
        <v>0</v>
      </c>
      <c r="B73" s="16" t="s">
        <v>0</v>
      </c>
      <c r="C73" s="16" t="s">
        <v>0</v>
      </c>
      <c r="D73" s="16" t="s">
        <v>78</v>
      </c>
      <c r="E73" s="16" t="s">
        <v>79</v>
      </c>
      <c r="F73" s="13">
        <v>0</v>
      </c>
      <c r="G73" s="13">
        <v>996900</v>
      </c>
      <c r="H73" s="13">
        <v>0</v>
      </c>
      <c r="I73" s="13">
        <v>996900</v>
      </c>
      <c r="J73" s="13">
        <v>940189.5</v>
      </c>
      <c r="K73" s="13">
        <v>94.3113150767379</v>
      </c>
      <c r="L73" s="13">
        <v>94.3113150767379</v>
      </c>
    </row>
    <row r="74" spans="1:12" ht="45" customHeight="1">
      <c r="A74" s="16" t="s">
        <v>0</v>
      </c>
      <c r="B74" s="16" t="s">
        <v>0</v>
      </c>
      <c r="C74" s="16" t="s">
        <v>85</v>
      </c>
      <c r="D74" s="25" t="s">
        <v>86</v>
      </c>
      <c r="E74" s="26"/>
      <c r="F74" s="13">
        <v>0</v>
      </c>
      <c r="G74" s="13">
        <v>854001.7</v>
      </c>
      <c r="H74" s="13">
        <v>0</v>
      </c>
      <c r="I74" s="13">
        <v>854001.7</v>
      </c>
      <c r="J74" s="13">
        <v>850719.62</v>
      </c>
      <c r="K74" s="13">
        <v>99.6156822638643</v>
      </c>
      <c r="L74" s="13">
        <v>99.6156822638643</v>
      </c>
    </row>
    <row r="75" spans="1:12" ht="40.5" customHeight="1">
      <c r="A75" s="16" t="s">
        <v>0</v>
      </c>
      <c r="B75" s="16" t="s">
        <v>0</v>
      </c>
      <c r="C75" s="16" t="s">
        <v>0</v>
      </c>
      <c r="D75" s="16" t="s">
        <v>63</v>
      </c>
      <c r="E75" s="16" t="s">
        <v>64</v>
      </c>
      <c r="F75" s="13">
        <v>0</v>
      </c>
      <c r="G75" s="13">
        <v>854001.7</v>
      </c>
      <c r="H75" s="13">
        <v>0</v>
      </c>
      <c r="I75" s="13">
        <v>854001.7</v>
      </c>
      <c r="J75" s="13">
        <v>850719.62</v>
      </c>
      <c r="K75" s="13">
        <v>99.6156822638643</v>
      </c>
      <c r="L75" s="13">
        <v>99.6156822638643</v>
      </c>
    </row>
    <row r="76" spans="1:12" ht="48.75" customHeight="1">
      <c r="A76" s="16" t="s">
        <v>0</v>
      </c>
      <c r="B76" s="16" t="s">
        <v>0</v>
      </c>
      <c r="C76" s="16" t="s">
        <v>87</v>
      </c>
      <c r="D76" s="25" t="s">
        <v>88</v>
      </c>
      <c r="E76" s="26"/>
      <c r="F76" s="13">
        <v>0</v>
      </c>
      <c r="G76" s="13">
        <v>200000</v>
      </c>
      <c r="H76" s="13">
        <v>0</v>
      </c>
      <c r="I76" s="13">
        <v>200000</v>
      </c>
      <c r="J76" s="13">
        <v>145506.73</v>
      </c>
      <c r="K76" s="13">
        <v>72.753365</v>
      </c>
      <c r="L76" s="13">
        <v>72.753365</v>
      </c>
    </row>
    <row r="77" spans="1:12" ht="40.5" customHeight="1">
      <c r="A77" s="16" t="s">
        <v>0</v>
      </c>
      <c r="B77" s="16" t="s">
        <v>0</v>
      </c>
      <c r="C77" s="16" t="s">
        <v>0</v>
      </c>
      <c r="D77" s="16" t="s">
        <v>89</v>
      </c>
      <c r="E77" s="16" t="s">
        <v>90</v>
      </c>
      <c r="F77" s="13">
        <v>0</v>
      </c>
      <c r="G77" s="13">
        <v>200000</v>
      </c>
      <c r="H77" s="13">
        <v>0</v>
      </c>
      <c r="I77" s="13">
        <v>200000</v>
      </c>
      <c r="J77" s="13">
        <v>145506.73</v>
      </c>
      <c r="K77" s="13">
        <v>72.753365</v>
      </c>
      <c r="L77" s="13">
        <v>72.753365</v>
      </c>
    </row>
    <row r="78" spans="1:12" ht="71.25" customHeight="1">
      <c r="A78" s="16" t="s">
        <v>0</v>
      </c>
      <c r="B78" s="16" t="s">
        <v>0</v>
      </c>
      <c r="C78" s="16" t="s">
        <v>91</v>
      </c>
      <c r="D78" s="25" t="s">
        <v>129</v>
      </c>
      <c r="E78" s="26"/>
      <c r="F78" s="13">
        <v>0</v>
      </c>
      <c r="G78" s="13">
        <v>786219.4</v>
      </c>
      <c r="H78" s="13">
        <v>0</v>
      </c>
      <c r="I78" s="13">
        <v>786219.4</v>
      </c>
      <c r="J78" s="13">
        <v>786219.3</v>
      </c>
      <c r="K78" s="13">
        <v>99.999987280904</v>
      </c>
      <c r="L78" s="13">
        <v>99.999987280904</v>
      </c>
    </row>
    <row r="79" spans="1:12" ht="40.5" customHeight="1">
      <c r="A79" s="16" t="s">
        <v>0</v>
      </c>
      <c r="B79" s="16" t="s">
        <v>0</v>
      </c>
      <c r="C79" s="16" t="s">
        <v>0</v>
      </c>
      <c r="D79" s="16" t="s">
        <v>78</v>
      </c>
      <c r="E79" s="16" t="s">
        <v>79</v>
      </c>
      <c r="F79" s="13">
        <v>0</v>
      </c>
      <c r="G79" s="13">
        <v>786219.4</v>
      </c>
      <c r="H79" s="13">
        <v>0</v>
      </c>
      <c r="I79" s="13">
        <v>786219.4</v>
      </c>
      <c r="J79" s="13">
        <v>786219.3</v>
      </c>
      <c r="K79" s="13">
        <v>99.999987280904</v>
      </c>
      <c r="L79" s="13">
        <v>99.999987280904</v>
      </c>
    </row>
    <row r="80" spans="1:12" ht="70.5" customHeight="1">
      <c r="A80" s="16" t="s">
        <v>0</v>
      </c>
      <c r="B80" s="16" t="s">
        <v>0</v>
      </c>
      <c r="C80" s="16" t="s">
        <v>92</v>
      </c>
      <c r="D80" s="25" t="s">
        <v>130</v>
      </c>
      <c r="E80" s="26"/>
      <c r="F80" s="13">
        <v>0</v>
      </c>
      <c r="G80" s="13">
        <v>1842928.8</v>
      </c>
      <c r="H80" s="13">
        <v>0</v>
      </c>
      <c r="I80" s="13">
        <v>1842928.8</v>
      </c>
      <c r="J80" s="13">
        <v>1842928.67</v>
      </c>
      <c r="K80" s="13">
        <v>99.9999929460107</v>
      </c>
      <c r="L80" s="13">
        <v>99.9999929460107</v>
      </c>
    </row>
    <row r="81" spans="1:12" ht="46.5" customHeight="1">
      <c r="A81" s="16" t="s">
        <v>0</v>
      </c>
      <c r="B81" s="16" t="s">
        <v>0</v>
      </c>
      <c r="C81" s="16" t="s">
        <v>0</v>
      </c>
      <c r="D81" s="16" t="s">
        <v>78</v>
      </c>
      <c r="E81" s="16" t="s">
        <v>79</v>
      </c>
      <c r="F81" s="13">
        <v>0</v>
      </c>
      <c r="G81" s="13">
        <v>1842928.8</v>
      </c>
      <c r="H81" s="13">
        <v>0</v>
      </c>
      <c r="I81" s="13">
        <v>1842928.8</v>
      </c>
      <c r="J81" s="13">
        <v>1842928.67</v>
      </c>
      <c r="K81" s="13">
        <v>99.9999929460107</v>
      </c>
      <c r="L81" s="13">
        <v>99.9999929460107</v>
      </c>
    </row>
    <row r="82" spans="1:12" ht="69" customHeight="1">
      <c r="A82" s="16" t="s">
        <v>0</v>
      </c>
      <c r="B82" s="16" t="s">
        <v>0</v>
      </c>
      <c r="C82" s="16" t="s">
        <v>93</v>
      </c>
      <c r="D82" s="25" t="s">
        <v>131</v>
      </c>
      <c r="E82" s="26"/>
      <c r="F82" s="13">
        <v>0</v>
      </c>
      <c r="G82" s="13">
        <v>2145656.6</v>
      </c>
      <c r="H82" s="13">
        <v>0</v>
      </c>
      <c r="I82" s="13">
        <v>2145656.6</v>
      </c>
      <c r="J82" s="13">
        <v>2145656.43</v>
      </c>
      <c r="K82" s="13">
        <v>99.9999920770174</v>
      </c>
      <c r="L82" s="13">
        <v>99.9999920770174</v>
      </c>
    </row>
    <row r="83" spans="1:12" ht="42.75" customHeight="1">
      <c r="A83" s="16" t="s">
        <v>0</v>
      </c>
      <c r="B83" s="16" t="s">
        <v>0</v>
      </c>
      <c r="C83" s="16" t="s">
        <v>0</v>
      </c>
      <c r="D83" s="16" t="s">
        <v>78</v>
      </c>
      <c r="E83" s="16" t="s">
        <v>79</v>
      </c>
      <c r="F83" s="13">
        <v>0</v>
      </c>
      <c r="G83" s="13">
        <v>2145656.6</v>
      </c>
      <c r="H83" s="13">
        <v>0</v>
      </c>
      <c r="I83" s="13">
        <v>2145656.6</v>
      </c>
      <c r="J83" s="13">
        <v>2145656.43</v>
      </c>
      <c r="K83" s="13">
        <v>99.9999920770174</v>
      </c>
      <c r="L83" s="13">
        <v>99.9999920770174</v>
      </c>
    </row>
    <row r="84" spans="1:12" ht="60" customHeight="1">
      <c r="A84" s="16" t="s">
        <v>0</v>
      </c>
      <c r="B84" s="16" t="s">
        <v>0</v>
      </c>
      <c r="C84" s="16" t="s">
        <v>132</v>
      </c>
      <c r="D84" s="25" t="s">
        <v>133</v>
      </c>
      <c r="E84" s="26"/>
      <c r="F84" s="13">
        <v>0</v>
      </c>
      <c r="G84" s="13">
        <v>9229339.7</v>
      </c>
      <c r="H84" s="13">
        <v>0</v>
      </c>
      <c r="I84" s="13">
        <v>9229339.7</v>
      </c>
      <c r="J84" s="13">
        <v>8968780.17</v>
      </c>
      <c r="K84" s="13">
        <v>97.1768345464627</v>
      </c>
      <c r="L84" s="13">
        <v>97.1768345464627</v>
      </c>
    </row>
    <row r="85" spans="1:12" ht="40.5" customHeight="1">
      <c r="A85" s="16" t="s">
        <v>0</v>
      </c>
      <c r="B85" s="16" t="s">
        <v>0</v>
      </c>
      <c r="C85" s="16" t="s">
        <v>0</v>
      </c>
      <c r="D85" s="16" t="s">
        <v>78</v>
      </c>
      <c r="E85" s="16" t="s">
        <v>79</v>
      </c>
      <c r="F85" s="13">
        <v>0</v>
      </c>
      <c r="G85" s="13">
        <v>9229339.7</v>
      </c>
      <c r="H85" s="13">
        <v>0</v>
      </c>
      <c r="I85" s="13">
        <v>9229339.7</v>
      </c>
      <c r="J85" s="13">
        <v>8968780.17</v>
      </c>
      <c r="K85" s="13">
        <v>97.1768345464627</v>
      </c>
      <c r="L85" s="13">
        <v>97.1768345464627</v>
      </c>
    </row>
    <row r="86" spans="1:12" ht="72" customHeight="1">
      <c r="A86" s="16" t="s">
        <v>0</v>
      </c>
      <c r="B86" s="16" t="s">
        <v>0</v>
      </c>
      <c r="C86" s="16" t="s">
        <v>134</v>
      </c>
      <c r="D86" s="25" t="s">
        <v>135</v>
      </c>
      <c r="E86" s="26"/>
      <c r="F86" s="13">
        <v>0</v>
      </c>
      <c r="G86" s="13">
        <v>5289426.5</v>
      </c>
      <c r="H86" s="13">
        <v>0</v>
      </c>
      <c r="I86" s="13">
        <v>5289426.5</v>
      </c>
      <c r="J86" s="13">
        <v>4747227.89</v>
      </c>
      <c r="K86" s="13">
        <v>89.7493875753827</v>
      </c>
      <c r="L86" s="13">
        <v>89.7493875753827</v>
      </c>
    </row>
    <row r="87" spans="1:12" ht="54" customHeight="1">
      <c r="A87" s="16" t="s">
        <v>0</v>
      </c>
      <c r="B87" s="16" t="s">
        <v>0</v>
      </c>
      <c r="C87" s="16" t="s">
        <v>0</v>
      </c>
      <c r="D87" s="16" t="s">
        <v>78</v>
      </c>
      <c r="E87" s="16" t="s">
        <v>79</v>
      </c>
      <c r="F87" s="13">
        <v>0</v>
      </c>
      <c r="G87" s="13">
        <v>5289426.5</v>
      </c>
      <c r="H87" s="13">
        <v>0</v>
      </c>
      <c r="I87" s="13">
        <v>5289426.5</v>
      </c>
      <c r="J87" s="13">
        <v>4747227.89</v>
      </c>
      <c r="K87" s="13">
        <v>89.7493875753827</v>
      </c>
      <c r="L87" s="13">
        <v>89.7493875753827</v>
      </c>
    </row>
    <row r="88" spans="1:12" ht="75" customHeight="1">
      <c r="A88" s="16" t="s">
        <v>0</v>
      </c>
      <c r="B88" s="16" t="s">
        <v>0</v>
      </c>
      <c r="C88" s="16" t="s">
        <v>136</v>
      </c>
      <c r="D88" s="25" t="s">
        <v>137</v>
      </c>
      <c r="E88" s="26"/>
      <c r="F88" s="13">
        <v>0</v>
      </c>
      <c r="G88" s="13">
        <v>1221312</v>
      </c>
      <c r="H88" s="13">
        <v>0</v>
      </c>
      <c r="I88" s="13">
        <v>1221312</v>
      </c>
      <c r="J88" s="13">
        <v>1207800.4</v>
      </c>
      <c r="K88" s="13">
        <v>98.8936815490227</v>
      </c>
      <c r="L88" s="13">
        <v>98.8936815490227</v>
      </c>
    </row>
    <row r="89" spans="1:12" ht="48" customHeight="1">
      <c r="A89" s="16" t="s">
        <v>0</v>
      </c>
      <c r="B89" s="16" t="s">
        <v>0</v>
      </c>
      <c r="C89" s="16" t="s">
        <v>0</v>
      </c>
      <c r="D89" s="16" t="s">
        <v>78</v>
      </c>
      <c r="E89" s="16" t="s">
        <v>79</v>
      </c>
      <c r="F89" s="13">
        <v>0</v>
      </c>
      <c r="G89" s="13">
        <v>1221312</v>
      </c>
      <c r="H89" s="13">
        <v>0</v>
      </c>
      <c r="I89" s="13">
        <v>1221312</v>
      </c>
      <c r="J89" s="13">
        <v>1207800.4</v>
      </c>
      <c r="K89" s="13">
        <v>98.8936815490227</v>
      </c>
      <c r="L89" s="13">
        <v>98.8936815490227</v>
      </c>
    </row>
    <row r="90" spans="1:12" ht="81.75" customHeight="1">
      <c r="A90" s="16" t="s">
        <v>0</v>
      </c>
      <c r="B90" s="16" t="s">
        <v>0</v>
      </c>
      <c r="C90" s="16" t="s">
        <v>138</v>
      </c>
      <c r="D90" s="25" t="s">
        <v>139</v>
      </c>
      <c r="E90" s="26"/>
      <c r="F90" s="13">
        <v>0</v>
      </c>
      <c r="G90" s="13">
        <v>3536000</v>
      </c>
      <c r="H90" s="13">
        <v>0</v>
      </c>
      <c r="I90" s="13">
        <v>3536000</v>
      </c>
      <c r="J90" s="13">
        <v>3045108</v>
      </c>
      <c r="K90" s="13">
        <v>86.1173076923077</v>
      </c>
      <c r="L90" s="13">
        <v>86.1173076923077</v>
      </c>
    </row>
    <row r="91" spans="1:12" ht="41.25" customHeight="1">
      <c r="A91" s="16" t="s">
        <v>0</v>
      </c>
      <c r="B91" s="16" t="s">
        <v>0</v>
      </c>
      <c r="C91" s="16" t="s">
        <v>0</v>
      </c>
      <c r="D91" s="16" t="s">
        <v>78</v>
      </c>
      <c r="E91" s="16" t="s">
        <v>79</v>
      </c>
      <c r="F91" s="13">
        <v>0</v>
      </c>
      <c r="G91" s="13">
        <v>3536000</v>
      </c>
      <c r="H91" s="13">
        <v>0</v>
      </c>
      <c r="I91" s="13">
        <v>3536000</v>
      </c>
      <c r="J91" s="13">
        <v>3045108</v>
      </c>
      <c r="K91" s="13">
        <v>86.1173076923077</v>
      </c>
      <c r="L91" s="13">
        <v>86.1173076923077</v>
      </c>
    </row>
    <row r="92" spans="1:12" ht="75" customHeight="1">
      <c r="A92" s="16" t="s">
        <v>0</v>
      </c>
      <c r="B92" s="16" t="s">
        <v>0</v>
      </c>
      <c r="C92" s="16" t="s">
        <v>140</v>
      </c>
      <c r="D92" s="25" t="s">
        <v>141</v>
      </c>
      <c r="E92" s="26"/>
      <c r="F92" s="13">
        <v>0</v>
      </c>
      <c r="G92" s="13">
        <v>1200000</v>
      </c>
      <c r="H92" s="13">
        <v>0</v>
      </c>
      <c r="I92" s="13">
        <v>1200000</v>
      </c>
      <c r="J92" s="13">
        <v>338504</v>
      </c>
      <c r="K92" s="13">
        <v>28.2086666666667</v>
      </c>
      <c r="L92" s="13">
        <v>28.2086666666667</v>
      </c>
    </row>
    <row r="93" spans="1:12" ht="40.5" customHeight="1">
      <c r="A93" s="16" t="s">
        <v>0</v>
      </c>
      <c r="B93" s="16" t="s">
        <v>0</v>
      </c>
      <c r="C93" s="16" t="s">
        <v>0</v>
      </c>
      <c r="D93" s="16" t="s">
        <v>78</v>
      </c>
      <c r="E93" s="16" t="s">
        <v>79</v>
      </c>
      <c r="F93" s="13">
        <v>0</v>
      </c>
      <c r="G93" s="13">
        <v>1200000</v>
      </c>
      <c r="H93" s="13">
        <v>0</v>
      </c>
      <c r="I93" s="13">
        <v>1200000</v>
      </c>
      <c r="J93" s="13">
        <v>338504</v>
      </c>
      <c r="K93" s="13">
        <v>28.2086666666667</v>
      </c>
      <c r="L93" s="13">
        <v>28.2086666666667</v>
      </c>
    </row>
    <row r="94" spans="1:12" ht="47.25" customHeight="1">
      <c r="A94" s="16" t="s">
        <v>0</v>
      </c>
      <c r="B94" s="16" t="s">
        <v>0</v>
      </c>
      <c r="C94" s="16" t="s">
        <v>150</v>
      </c>
      <c r="D94" s="25" t="s">
        <v>151</v>
      </c>
      <c r="E94" s="26"/>
      <c r="F94" s="23">
        <v>0</v>
      </c>
      <c r="G94" s="23">
        <v>646787.5</v>
      </c>
      <c r="H94" s="23">
        <v>0</v>
      </c>
      <c r="I94" s="23">
        <v>646787.5</v>
      </c>
      <c r="J94" s="23">
        <v>0</v>
      </c>
      <c r="K94" s="23">
        <v>0</v>
      </c>
      <c r="L94" s="23">
        <v>0</v>
      </c>
    </row>
    <row r="95" spans="1:12" ht="31.5" customHeight="1">
      <c r="A95" s="16" t="s">
        <v>0</v>
      </c>
      <c r="B95" s="16" t="s">
        <v>0</v>
      </c>
      <c r="C95" s="16" t="s">
        <v>0</v>
      </c>
      <c r="D95" s="16" t="s">
        <v>2</v>
      </c>
      <c r="E95" s="16" t="s">
        <v>3</v>
      </c>
      <c r="F95" s="23">
        <v>0</v>
      </c>
      <c r="G95" s="23">
        <v>127138.6</v>
      </c>
      <c r="H95" s="23">
        <v>0</v>
      </c>
      <c r="I95" s="23">
        <v>127138.6</v>
      </c>
      <c r="J95" s="23">
        <v>0</v>
      </c>
      <c r="K95" s="23">
        <v>0</v>
      </c>
      <c r="L95" s="23">
        <v>0</v>
      </c>
    </row>
    <row r="96" spans="1:12" ht="28.5" customHeight="1">
      <c r="A96" s="16" t="s">
        <v>0</v>
      </c>
      <c r="B96" s="16" t="s">
        <v>0</v>
      </c>
      <c r="C96" s="16" t="s">
        <v>0</v>
      </c>
      <c r="D96" s="16" t="s">
        <v>63</v>
      </c>
      <c r="E96" s="16" t="s">
        <v>64</v>
      </c>
      <c r="F96" s="23">
        <v>0</v>
      </c>
      <c r="G96" s="23">
        <v>132509.2</v>
      </c>
      <c r="H96" s="23">
        <v>0</v>
      </c>
      <c r="I96" s="23">
        <v>132509.2</v>
      </c>
      <c r="J96" s="23">
        <v>0</v>
      </c>
      <c r="K96" s="23">
        <v>0</v>
      </c>
      <c r="L96" s="23">
        <v>0</v>
      </c>
    </row>
    <row r="97" spans="1:12" ht="19.5" customHeight="1">
      <c r="A97" s="16" t="s">
        <v>0</v>
      </c>
      <c r="B97" s="16" t="s">
        <v>0</v>
      </c>
      <c r="C97" s="16" t="s">
        <v>0</v>
      </c>
      <c r="D97" s="16" t="s">
        <v>11</v>
      </c>
      <c r="E97" s="16" t="s">
        <v>12</v>
      </c>
      <c r="F97" s="23">
        <v>0</v>
      </c>
      <c r="G97" s="23">
        <v>32993.4</v>
      </c>
      <c r="H97" s="23">
        <v>0</v>
      </c>
      <c r="I97" s="23">
        <v>32993.4</v>
      </c>
      <c r="J97" s="23">
        <v>0</v>
      </c>
      <c r="K97" s="23">
        <v>0</v>
      </c>
      <c r="L97" s="23">
        <v>0</v>
      </c>
    </row>
    <row r="98" spans="1:12" ht="19.5" customHeight="1">
      <c r="A98" s="16" t="s">
        <v>0</v>
      </c>
      <c r="B98" s="16" t="s">
        <v>0</v>
      </c>
      <c r="C98" s="16" t="s">
        <v>0</v>
      </c>
      <c r="D98" s="16" t="s">
        <v>13</v>
      </c>
      <c r="E98" s="16" t="s">
        <v>14</v>
      </c>
      <c r="F98" s="23">
        <v>0</v>
      </c>
      <c r="G98" s="23">
        <v>51351.3</v>
      </c>
      <c r="H98" s="23">
        <v>0</v>
      </c>
      <c r="I98" s="23">
        <v>51351.3</v>
      </c>
      <c r="J98" s="23">
        <v>0</v>
      </c>
      <c r="K98" s="23">
        <v>0</v>
      </c>
      <c r="L98" s="23">
        <v>0</v>
      </c>
    </row>
    <row r="99" spans="1:12" ht="19.5" customHeight="1">
      <c r="A99" s="16" t="s">
        <v>0</v>
      </c>
      <c r="B99" s="16" t="s">
        <v>0</v>
      </c>
      <c r="C99" s="16" t="s">
        <v>0</v>
      </c>
      <c r="D99" s="16" t="s">
        <v>15</v>
      </c>
      <c r="E99" s="16" t="s">
        <v>16</v>
      </c>
      <c r="F99" s="23">
        <v>0</v>
      </c>
      <c r="G99" s="23">
        <v>50536.4</v>
      </c>
      <c r="H99" s="23">
        <v>0</v>
      </c>
      <c r="I99" s="23">
        <v>50536.4</v>
      </c>
      <c r="J99" s="23">
        <v>0</v>
      </c>
      <c r="K99" s="23">
        <v>0</v>
      </c>
      <c r="L99" s="23">
        <v>0</v>
      </c>
    </row>
    <row r="100" spans="1:12" ht="19.5" customHeight="1">
      <c r="A100" s="16" t="s">
        <v>0</v>
      </c>
      <c r="B100" s="16" t="s">
        <v>0</v>
      </c>
      <c r="C100" s="16" t="s">
        <v>0</v>
      </c>
      <c r="D100" s="16" t="s">
        <v>17</v>
      </c>
      <c r="E100" s="16" t="s">
        <v>18</v>
      </c>
      <c r="F100" s="23">
        <v>0</v>
      </c>
      <c r="G100" s="23">
        <v>43905.9</v>
      </c>
      <c r="H100" s="23">
        <v>0</v>
      </c>
      <c r="I100" s="23">
        <v>43905.9</v>
      </c>
      <c r="J100" s="23">
        <v>0</v>
      </c>
      <c r="K100" s="23">
        <v>0</v>
      </c>
      <c r="L100" s="23">
        <v>0</v>
      </c>
    </row>
    <row r="101" spans="1:12" ht="19.5" customHeight="1">
      <c r="A101" s="16" t="s">
        <v>0</v>
      </c>
      <c r="B101" s="16" t="s">
        <v>0</v>
      </c>
      <c r="C101" s="16" t="s">
        <v>0</v>
      </c>
      <c r="D101" s="16" t="s">
        <v>19</v>
      </c>
      <c r="E101" s="16" t="s">
        <v>20</v>
      </c>
      <c r="F101" s="23">
        <v>0</v>
      </c>
      <c r="G101" s="23">
        <v>47687.9</v>
      </c>
      <c r="H101" s="23">
        <v>0</v>
      </c>
      <c r="I101" s="23">
        <v>47687.9</v>
      </c>
      <c r="J101" s="23">
        <v>0</v>
      </c>
      <c r="K101" s="23">
        <v>0</v>
      </c>
      <c r="L101" s="23">
        <v>0</v>
      </c>
    </row>
    <row r="102" spans="1:12" ht="19.5" customHeight="1">
      <c r="A102" s="16" t="s">
        <v>0</v>
      </c>
      <c r="B102" s="16" t="s">
        <v>0</v>
      </c>
      <c r="C102" s="16" t="s">
        <v>0</v>
      </c>
      <c r="D102" s="16" t="s">
        <v>21</v>
      </c>
      <c r="E102" s="16" t="s">
        <v>22</v>
      </c>
      <c r="F102" s="23">
        <v>0</v>
      </c>
      <c r="G102" s="23">
        <v>46525.4</v>
      </c>
      <c r="H102" s="23">
        <v>0</v>
      </c>
      <c r="I102" s="23">
        <v>46525.4</v>
      </c>
      <c r="J102" s="23">
        <v>0</v>
      </c>
      <c r="K102" s="23">
        <v>0</v>
      </c>
      <c r="L102" s="23">
        <v>0</v>
      </c>
    </row>
    <row r="103" spans="1:12" ht="19.5" customHeight="1">
      <c r="A103" s="16" t="s">
        <v>0</v>
      </c>
      <c r="B103" s="16" t="s">
        <v>0</v>
      </c>
      <c r="C103" s="16" t="s">
        <v>0</v>
      </c>
      <c r="D103" s="16" t="s">
        <v>23</v>
      </c>
      <c r="E103" s="16" t="s">
        <v>24</v>
      </c>
      <c r="F103" s="23">
        <v>0</v>
      </c>
      <c r="G103" s="23">
        <v>46972.2</v>
      </c>
      <c r="H103" s="23">
        <v>0</v>
      </c>
      <c r="I103" s="23">
        <v>46972.2</v>
      </c>
      <c r="J103" s="23">
        <v>0</v>
      </c>
      <c r="K103" s="23">
        <v>0</v>
      </c>
      <c r="L103" s="23">
        <v>0</v>
      </c>
    </row>
    <row r="104" spans="1:12" ht="19.5" customHeight="1">
      <c r="A104" s="16" t="s">
        <v>0</v>
      </c>
      <c r="B104" s="16" t="s">
        <v>0</v>
      </c>
      <c r="C104" s="16" t="s">
        <v>0</v>
      </c>
      <c r="D104" s="16" t="s">
        <v>25</v>
      </c>
      <c r="E104" s="16" t="s">
        <v>26</v>
      </c>
      <c r="F104" s="23">
        <v>0</v>
      </c>
      <c r="G104" s="23">
        <v>29436.4</v>
      </c>
      <c r="H104" s="23">
        <v>0</v>
      </c>
      <c r="I104" s="23">
        <v>29436.4</v>
      </c>
      <c r="J104" s="23">
        <v>0</v>
      </c>
      <c r="K104" s="23">
        <v>0</v>
      </c>
      <c r="L104" s="23">
        <v>0</v>
      </c>
    </row>
    <row r="105" spans="1:12" ht="19.5" customHeight="1">
      <c r="A105" s="16" t="s">
        <v>0</v>
      </c>
      <c r="B105" s="16" t="s">
        <v>0</v>
      </c>
      <c r="C105" s="16" t="s">
        <v>0</v>
      </c>
      <c r="D105" s="16" t="s">
        <v>27</v>
      </c>
      <c r="E105" s="16" t="s">
        <v>28</v>
      </c>
      <c r="F105" s="23">
        <v>0</v>
      </c>
      <c r="G105" s="23">
        <v>11434.7</v>
      </c>
      <c r="H105" s="23">
        <v>0</v>
      </c>
      <c r="I105" s="23">
        <v>11434.7</v>
      </c>
      <c r="J105" s="23">
        <v>0</v>
      </c>
      <c r="K105" s="23">
        <v>0</v>
      </c>
      <c r="L105" s="23">
        <v>0</v>
      </c>
    </row>
    <row r="106" spans="1:12" ht="19.5" customHeight="1">
      <c r="A106" s="16" t="s">
        <v>0</v>
      </c>
      <c r="B106" s="16" t="s">
        <v>0</v>
      </c>
      <c r="C106" s="16" t="s">
        <v>0</v>
      </c>
      <c r="D106" s="16" t="s">
        <v>29</v>
      </c>
      <c r="E106" s="16" t="s">
        <v>30</v>
      </c>
      <c r="F106" s="23">
        <v>0</v>
      </c>
      <c r="G106" s="23">
        <v>26296.1</v>
      </c>
      <c r="H106" s="23">
        <v>0</v>
      </c>
      <c r="I106" s="23">
        <v>26296.1</v>
      </c>
      <c r="J106" s="23">
        <v>0</v>
      </c>
      <c r="K106" s="23">
        <v>0</v>
      </c>
      <c r="L106" s="23">
        <v>0</v>
      </c>
    </row>
    <row r="107" spans="7:12" ht="12.75">
      <c r="G107" s="6"/>
      <c r="H107" s="6"/>
      <c r="I107" s="6"/>
      <c r="J107" s="6"/>
      <c r="K107" s="6"/>
      <c r="L107" s="6"/>
    </row>
    <row r="108" spans="7:12" ht="12.75">
      <c r="G108" s="6"/>
      <c r="H108" s="6"/>
      <c r="I108" s="6"/>
      <c r="J108" s="6"/>
      <c r="K108" s="6"/>
      <c r="L108" s="6"/>
    </row>
    <row r="109" spans="1:12" s="12" customFormat="1" ht="22.5" customHeight="1">
      <c r="A109" s="36" t="s">
        <v>104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s="12" customFormat="1" ht="20.25" customHeight="1">
      <c r="A110" s="36" t="s">
        <v>105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s="12" customFormat="1" ht="19.5" customHeight="1">
      <c r="A111" s="36" t="s">
        <v>106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="12" customFormat="1" ht="13.5"/>
  </sheetData>
  <sheetProtection/>
  <mergeCells count="53">
    <mergeCell ref="D47:E47"/>
    <mergeCell ref="D51:E51"/>
    <mergeCell ref="D55:E55"/>
    <mergeCell ref="B57:E57"/>
    <mergeCell ref="D88:E88"/>
    <mergeCell ref="A111:L111"/>
    <mergeCell ref="D92:E92"/>
    <mergeCell ref="D82:E82"/>
    <mergeCell ref="D94:E94"/>
    <mergeCell ref="C58:E58"/>
    <mergeCell ref="D59:E59"/>
    <mergeCell ref="B61:E61"/>
    <mergeCell ref="C62:E62"/>
    <mergeCell ref="D39:E39"/>
    <mergeCell ref="D41:E41"/>
    <mergeCell ref="D43:E43"/>
    <mergeCell ref="B33:E33"/>
    <mergeCell ref="C34:E34"/>
    <mergeCell ref="D90:E90"/>
    <mergeCell ref="D63:E63"/>
    <mergeCell ref="C65:E65"/>
    <mergeCell ref="D74:E74"/>
    <mergeCell ref="D76:E76"/>
    <mergeCell ref="A4:E4"/>
    <mergeCell ref="A5:E5"/>
    <mergeCell ref="B6:E6"/>
    <mergeCell ref="C7:E7"/>
    <mergeCell ref="A109:L109"/>
    <mergeCell ref="A110:L110"/>
    <mergeCell ref="D84:E84"/>
    <mergeCell ref="D86:E86"/>
    <mergeCell ref="D78:E78"/>
    <mergeCell ref="D80:E80"/>
    <mergeCell ref="D8:E8"/>
    <mergeCell ref="D28:E28"/>
    <mergeCell ref="C30:E30"/>
    <mergeCell ref="D31:E31"/>
    <mergeCell ref="B22:E22"/>
    <mergeCell ref="C23:E23"/>
    <mergeCell ref="D24:E24"/>
    <mergeCell ref="D26:E26"/>
    <mergeCell ref="C10:E10"/>
    <mergeCell ref="D11:E11"/>
    <mergeCell ref="A1:L1"/>
    <mergeCell ref="D70:E70"/>
    <mergeCell ref="D72:E72"/>
    <mergeCell ref="D66:E66"/>
    <mergeCell ref="D68:E68"/>
    <mergeCell ref="D45:E45"/>
    <mergeCell ref="D35:E35"/>
    <mergeCell ref="D37:E37"/>
    <mergeCell ref="D49:E49"/>
    <mergeCell ref="D53:E53"/>
  </mergeCells>
  <printOptions/>
  <pageMargins left="0.2" right="0.17" top="0.23" bottom="0.4" header="0.17" footer="0.17"/>
  <pageSetup firstPageNumber="2109" useFirstPageNumber="1" horizontalDpi="300" verticalDpi="300" orientation="landscape" paperSize="9" r:id="rId1"/>
  <headerFooter>
    <oddFooter>&amp;LՀայաստանի Հանրապետության ֆինանսների նախարարություն&amp;R&amp;F 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9.28125" style="0" customWidth="1"/>
    <col min="2" max="2" width="6.421875" style="0" customWidth="1"/>
    <col min="3" max="4" width="7.28125" style="0" customWidth="1"/>
    <col min="5" max="5" width="39.7109375" style="0" customWidth="1"/>
    <col min="6" max="6" width="10.421875" style="0" customWidth="1"/>
    <col min="7" max="7" width="14.140625" style="0" customWidth="1"/>
    <col min="8" max="8" width="12.28125" style="0" customWidth="1"/>
    <col min="9" max="9" width="13.7109375" style="0" customWidth="1"/>
    <col min="10" max="10" width="14.8515625" style="0" customWidth="1"/>
    <col min="11" max="11" width="14.421875" style="0" customWidth="1"/>
    <col min="12" max="12" width="13.7109375" style="0" customWidth="1"/>
  </cols>
  <sheetData>
    <row r="1" spans="1:12" ht="81" customHeight="1">
      <c r="A1" s="2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ht="111.75" customHeight="1">
      <c r="A3" s="31" t="s">
        <v>94</v>
      </c>
      <c r="B3" s="32"/>
      <c r="C3" s="32"/>
      <c r="D3" s="32"/>
      <c r="E3" s="32"/>
      <c r="F3" s="17" t="s">
        <v>102</v>
      </c>
      <c r="G3" s="17" t="s">
        <v>103</v>
      </c>
      <c r="H3" s="17" t="s">
        <v>107</v>
      </c>
      <c r="I3" s="17" t="s">
        <v>108</v>
      </c>
      <c r="J3" s="17" t="s">
        <v>109</v>
      </c>
      <c r="K3" s="17" t="s">
        <v>110</v>
      </c>
      <c r="L3" s="17" t="s">
        <v>111</v>
      </c>
    </row>
    <row r="4" spans="1:12" ht="26.25" customHeight="1">
      <c r="A4" s="39" t="s">
        <v>1</v>
      </c>
      <c r="B4" s="40"/>
      <c r="C4" s="40"/>
      <c r="D4" s="40"/>
      <c r="E4" s="40"/>
      <c r="F4" s="10">
        <f>F5+F15</f>
        <v>0</v>
      </c>
      <c r="G4" s="10">
        <f>G5+G15</f>
        <v>32509500</v>
      </c>
      <c r="H4" s="10">
        <f>H5+H15</f>
        <v>0</v>
      </c>
      <c r="I4" s="10">
        <f>I5+I15</f>
        <v>32147000</v>
      </c>
      <c r="J4" s="10">
        <f>J5+J15</f>
        <v>31394142</v>
      </c>
      <c r="K4" s="11">
        <f aca="true" t="shared" si="0" ref="K4:K20">J4/I4</f>
        <v>0.9765807695896973</v>
      </c>
      <c r="L4" s="11">
        <f aca="true" t="shared" si="1" ref="L4:L20">J4/G4</f>
        <v>0.9656913209984773</v>
      </c>
    </row>
    <row r="5" spans="1:12" ht="25.5" customHeight="1">
      <c r="A5" s="8" t="s">
        <v>47</v>
      </c>
      <c r="B5" s="41" t="s">
        <v>48</v>
      </c>
      <c r="C5" s="42"/>
      <c r="D5" s="42"/>
      <c r="E5" s="42"/>
      <c r="F5" s="7">
        <f>F6</f>
        <v>0</v>
      </c>
      <c r="G5" s="7">
        <f>G6</f>
        <v>19909500</v>
      </c>
      <c r="H5" s="7">
        <f>H6</f>
        <v>0</v>
      </c>
      <c r="I5" s="7">
        <f>I6</f>
        <v>19547000</v>
      </c>
      <c r="J5" s="7">
        <f>J6</f>
        <v>18794142</v>
      </c>
      <c r="K5" s="9">
        <f t="shared" si="0"/>
        <v>0.9614847291144422</v>
      </c>
      <c r="L5" s="9">
        <f t="shared" si="1"/>
        <v>0.9439786031793868</v>
      </c>
    </row>
    <row r="6" spans="1:12" ht="28.5" customHeight="1">
      <c r="A6" s="1" t="s">
        <v>0</v>
      </c>
      <c r="B6" s="1">
        <v>1224</v>
      </c>
      <c r="C6" s="37" t="s">
        <v>95</v>
      </c>
      <c r="D6" s="38"/>
      <c r="E6" s="38"/>
      <c r="F6" s="5">
        <v>0</v>
      </c>
      <c r="G6" s="5">
        <f>G7+G9+G11+G13</f>
        <v>19909500</v>
      </c>
      <c r="H6" s="5">
        <f>H7+H9+H11+H13</f>
        <v>0</v>
      </c>
      <c r="I6" s="5">
        <f>I7+I9+I11+I13</f>
        <v>19547000</v>
      </c>
      <c r="J6" s="5">
        <f>J7+J9+J11+J13</f>
        <v>18794142</v>
      </c>
      <c r="K6" s="4">
        <f t="shared" si="0"/>
        <v>0.9614847291144422</v>
      </c>
      <c r="L6" s="4">
        <f t="shared" si="1"/>
        <v>0.9439786031793868</v>
      </c>
    </row>
    <row r="7" spans="1:12" ht="39" customHeight="1">
      <c r="A7" s="2"/>
      <c r="B7" s="2"/>
      <c r="C7" s="18" t="s">
        <v>143</v>
      </c>
      <c r="D7" s="37" t="s">
        <v>142</v>
      </c>
      <c r="E7" s="38"/>
      <c r="F7" s="5">
        <v>0</v>
      </c>
      <c r="G7" s="5">
        <f>G8</f>
        <v>6047000</v>
      </c>
      <c r="H7" s="5">
        <f>H8</f>
        <v>0</v>
      </c>
      <c r="I7" s="5">
        <f>I8</f>
        <v>6047000</v>
      </c>
      <c r="J7" s="5">
        <f>J8</f>
        <v>6000000</v>
      </c>
      <c r="K7" s="4">
        <f t="shared" si="0"/>
        <v>0.992227550851662</v>
      </c>
      <c r="L7" s="4">
        <f t="shared" si="1"/>
        <v>0.992227550851662</v>
      </c>
    </row>
    <row r="8" spans="1:12" ht="17.25" customHeight="1">
      <c r="A8" s="2"/>
      <c r="B8" s="2"/>
      <c r="C8" s="1" t="s">
        <v>0</v>
      </c>
      <c r="D8" s="1">
        <v>104021</v>
      </c>
      <c r="E8" s="3" t="s">
        <v>96</v>
      </c>
      <c r="F8" s="5">
        <v>0</v>
      </c>
      <c r="G8" s="5">
        <v>6047000</v>
      </c>
      <c r="H8" s="5">
        <v>0</v>
      </c>
      <c r="I8" s="5">
        <v>6047000</v>
      </c>
      <c r="J8" s="5">
        <v>6000000</v>
      </c>
      <c r="K8" s="4">
        <f t="shared" si="0"/>
        <v>0.992227550851662</v>
      </c>
      <c r="L8" s="4">
        <f t="shared" si="1"/>
        <v>0.992227550851662</v>
      </c>
    </row>
    <row r="9" spans="1:12" ht="37.5" customHeight="1">
      <c r="A9" s="2"/>
      <c r="B9" s="2"/>
      <c r="C9" s="18" t="s">
        <v>145</v>
      </c>
      <c r="D9" s="37" t="s">
        <v>144</v>
      </c>
      <c r="E9" s="38"/>
      <c r="F9" s="5">
        <v>0</v>
      </c>
      <c r="G9" s="5">
        <f>G10</f>
        <v>9300000</v>
      </c>
      <c r="H9" s="5">
        <f>H10</f>
        <v>0</v>
      </c>
      <c r="I9" s="5">
        <f>I10</f>
        <v>9300000</v>
      </c>
      <c r="J9" s="5">
        <f>J10</f>
        <v>8594142</v>
      </c>
      <c r="K9" s="4">
        <f aca="true" t="shared" si="2" ref="K9:K14">J9/I9</f>
        <v>0.9241012903225806</v>
      </c>
      <c r="L9" s="4">
        <f aca="true" t="shared" si="3" ref="L9:L14">J9/G9</f>
        <v>0.9241012903225806</v>
      </c>
    </row>
    <row r="10" spans="1:12" ht="16.5" customHeight="1">
      <c r="A10" s="2"/>
      <c r="B10" s="2"/>
      <c r="C10" s="1" t="s">
        <v>0</v>
      </c>
      <c r="D10" s="1">
        <v>104021</v>
      </c>
      <c r="E10" s="3" t="s">
        <v>96</v>
      </c>
      <c r="F10" s="5">
        <v>0</v>
      </c>
      <c r="G10" s="5">
        <v>9300000</v>
      </c>
      <c r="H10" s="5">
        <v>0</v>
      </c>
      <c r="I10" s="5">
        <v>9300000</v>
      </c>
      <c r="J10" s="5">
        <v>8594142</v>
      </c>
      <c r="K10" s="4">
        <f t="shared" si="2"/>
        <v>0.9241012903225806</v>
      </c>
      <c r="L10" s="4">
        <f t="shared" si="3"/>
        <v>0.9241012903225806</v>
      </c>
    </row>
    <row r="11" spans="1:12" ht="38.25" customHeight="1">
      <c r="A11" s="2"/>
      <c r="B11" s="2"/>
      <c r="C11" s="18" t="s">
        <v>147</v>
      </c>
      <c r="D11" s="37" t="s">
        <v>146</v>
      </c>
      <c r="E11" s="38"/>
      <c r="F11" s="5">
        <v>0</v>
      </c>
      <c r="G11" s="5">
        <f>G12</f>
        <v>562500</v>
      </c>
      <c r="H11" s="5">
        <f>H12</f>
        <v>0</v>
      </c>
      <c r="I11" s="5">
        <f>I12</f>
        <v>200000</v>
      </c>
      <c r="J11" s="5">
        <f>J12</f>
        <v>200000</v>
      </c>
      <c r="K11" s="4">
        <f t="shared" si="2"/>
        <v>1</v>
      </c>
      <c r="L11" s="4">
        <f t="shared" si="3"/>
        <v>0.35555555555555557</v>
      </c>
    </row>
    <row r="12" spans="1:12" ht="18.75" customHeight="1">
      <c r="A12" s="2"/>
      <c r="B12" s="2"/>
      <c r="C12" s="1" t="s">
        <v>0</v>
      </c>
      <c r="D12" s="1">
        <v>104021</v>
      </c>
      <c r="E12" s="3" t="s">
        <v>96</v>
      </c>
      <c r="F12" s="5">
        <v>0</v>
      </c>
      <c r="G12" s="5">
        <v>562500</v>
      </c>
      <c r="H12" s="5">
        <v>0</v>
      </c>
      <c r="I12" s="5">
        <v>200000</v>
      </c>
      <c r="J12" s="5">
        <v>200000</v>
      </c>
      <c r="K12" s="4">
        <f t="shared" si="2"/>
        <v>1</v>
      </c>
      <c r="L12" s="4">
        <f t="shared" si="3"/>
        <v>0.35555555555555557</v>
      </c>
    </row>
    <row r="13" spans="1:12" ht="39.75" customHeight="1">
      <c r="A13" s="2"/>
      <c r="B13" s="2"/>
      <c r="C13" s="18" t="s">
        <v>149</v>
      </c>
      <c r="D13" s="37" t="s">
        <v>148</v>
      </c>
      <c r="E13" s="38"/>
      <c r="F13" s="5">
        <v>0</v>
      </c>
      <c r="G13" s="5">
        <f>G14</f>
        <v>4000000</v>
      </c>
      <c r="H13" s="5">
        <f>H14</f>
        <v>0</v>
      </c>
      <c r="I13" s="5">
        <f>I14</f>
        <v>4000000</v>
      </c>
      <c r="J13" s="5">
        <f>J14</f>
        <v>4000000</v>
      </c>
      <c r="K13" s="4">
        <f t="shared" si="2"/>
        <v>1</v>
      </c>
      <c r="L13" s="4">
        <f t="shared" si="3"/>
        <v>1</v>
      </c>
    </row>
    <row r="14" spans="1:12" ht="16.5" customHeight="1">
      <c r="A14" s="2"/>
      <c r="B14" s="2"/>
      <c r="C14" s="1" t="s">
        <v>0</v>
      </c>
      <c r="D14" s="1">
        <v>104021</v>
      </c>
      <c r="E14" s="3" t="s">
        <v>96</v>
      </c>
      <c r="F14" s="5">
        <v>0</v>
      </c>
      <c r="G14" s="5">
        <v>4000000</v>
      </c>
      <c r="H14" s="5">
        <v>0</v>
      </c>
      <c r="I14" s="5">
        <v>4000000</v>
      </c>
      <c r="J14" s="5">
        <v>4000000</v>
      </c>
      <c r="K14" s="4">
        <f t="shared" si="2"/>
        <v>1</v>
      </c>
      <c r="L14" s="4">
        <f t="shared" si="3"/>
        <v>1</v>
      </c>
    </row>
    <row r="15" spans="1:12" ht="27" customHeight="1">
      <c r="A15" s="8">
        <v>104021</v>
      </c>
      <c r="B15" s="41" t="s">
        <v>96</v>
      </c>
      <c r="C15" s="42"/>
      <c r="D15" s="42"/>
      <c r="E15" s="42"/>
      <c r="F15" s="7">
        <f>F16</f>
        <v>0</v>
      </c>
      <c r="G15" s="7">
        <f>G16</f>
        <v>12600000</v>
      </c>
      <c r="H15" s="7">
        <f>H16</f>
        <v>0</v>
      </c>
      <c r="I15" s="7">
        <f>I16</f>
        <v>12600000</v>
      </c>
      <c r="J15" s="7">
        <f>J16</f>
        <v>12600000</v>
      </c>
      <c r="K15" s="9">
        <f t="shared" si="0"/>
        <v>1</v>
      </c>
      <c r="L15" s="9">
        <f t="shared" si="1"/>
        <v>1</v>
      </c>
    </row>
    <row r="16" spans="1:12" ht="18.75" customHeight="1">
      <c r="A16" s="1"/>
      <c r="B16" s="1">
        <v>1210</v>
      </c>
      <c r="C16" s="43" t="s">
        <v>97</v>
      </c>
      <c r="D16" s="38"/>
      <c r="E16" s="38"/>
      <c r="F16" s="5">
        <f>F17+F19</f>
        <v>0</v>
      </c>
      <c r="G16" s="5">
        <f>G17+G19</f>
        <v>12600000</v>
      </c>
      <c r="H16" s="5">
        <f>H17+H19</f>
        <v>0</v>
      </c>
      <c r="I16" s="5">
        <f>I17+I19</f>
        <v>12600000</v>
      </c>
      <c r="J16" s="5">
        <f>J17+J19</f>
        <v>12600000</v>
      </c>
      <c r="K16" s="4">
        <f t="shared" si="0"/>
        <v>1</v>
      </c>
      <c r="L16" s="4">
        <f t="shared" si="1"/>
        <v>1</v>
      </c>
    </row>
    <row r="17" spans="1:12" ht="31.5" customHeight="1">
      <c r="A17" s="2"/>
      <c r="B17" s="2"/>
      <c r="C17" s="1" t="s">
        <v>98</v>
      </c>
      <c r="D17" s="43" t="s">
        <v>99</v>
      </c>
      <c r="E17" s="38"/>
      <c r="F17" s="5">
        <f>F18</f>
        <v>0</v>
      </c>
      <c r="G17" s="5">
        <f>G18</f>
        <v>5100000</v>
      </c>
      <c r="H17" s="5">
        <f>H18</f>
        <v>0</v>
      </c>
      <c r="I17" s="5">
        <f>I18</f>
        <v>5100000</v>
      </c>
      <c r="J17" s="5">
        <f>J18</f>
        <v>5100000</v>
      </c>
      <c r="K17" s="4">
        <f t="shared" si="0"/>
        <v>1</v>
      </c>
      <c r="L17" s="4">
        <f t="shared" si="1"/>
        <v>1</v>
      </c>
    </row>
    <row r="18" spans="1:12" ht="23.25" customHeight="1">
      <c r="A18" s="2"/>
      <c r="B18" s="2"/>
      <c r="C18" s="1"/>
      <c r="D18" s="1">
        <v>104021</v>
      </c>
      <c r="E18" s="3" t="s">
        <v>96</v>
      </c>
      <c r="F18" s="5">
        <v>0</v>
      </c>
      <c r="G18" s="5">
        <v>5100000</v>
      </c>
      <c r="H18" s="5"/>
      <c r="I18" s="5">
        <v>5100000</v>
      </c>
      <c r="J18" s="5">
        <v>5100000</v>
      </c>
      <c r="K18" s="4">
        <f t="shared" si="0"/>
        <v>1</v>
      </c>
      <c r="L18" s="4">
        <f t="shared" si="1"/>
        <v>1</v>
      </c>
    </row>
    <row r="19" spans="1:12" ht="42" customHeight="1">
      <c r="A19" s="2"/>
      <c r="B19" s="2"/>
      <c r="C19" s="1" t="s">
        <v>100</v>
      </c>
      <c r="D19" s="43" t="s">
        <v>101</v>
      </c>
      <c r="E19" s="38"/>
      <c r="F19" s="5">
        <f>F20</f>
        <v>0</v>
      </c>
      <c r="G19" s="5">
        <f>G20</f>
        <v>7500000</v>
      </c>
      <c r="H19" s="5">
        <f>H20</f>
        <v>0</v>
      </c>
      <c r="I19" s="5">
        <f>I20</f>
        <v>7500000</v>
      </c>
      <c r="J19" s="5">
        <f>J20</f>
        <v>7500000</v>
      </c>
      <c r="K19" s="4">
        <f t="shared" si="0"/>
        <v>1</v>
      </c>
      <c r="L19" s="4">
        <f t="shared" si="1"/>
        <v>1</v>
      </c>
    </row>
    <row r="20" spans="1:12" ht="18.75" customHeight="1">
      <c r="A20" s="2"/>
      <c r="B20" s="2"/>
      <c r="C20" s="1"/>
      <c r="D20" s="1">
        <v>104021</v>
      </c>
      <c r="E20" s="3" t="s">
        <v>96</v>
      </c>
      <c r="F20" s="5">
        <v>0</v>
      </c>
      <c r="G20" s="5">
        <v>7500000</v>
      </c>
      <c r="H20" s="5"/>
      <c r="I20" s="5">
        <v>7500000</v>
      </c>
      <c r="J20" s="5">
        <v>7500000</v>
      </c>
      <c r="K20" s="4">
        <f t="shared" si="0"/>
        <v>1</v>
      </c>
      <c r="L20" s="4">
        <f t="shared" si="1"/>
        <v>1</v>
      </c>
    </row>
    <row r="21" spans="1:12" ht="18.75" customHeight="1">
      <c r="A21" s="19"/>
      <c r="B21" s="19"/>
      <c r="C21" s="20"/>
      <c r="D21" s="20"/>
      <c r="E21" s="20"/>
      <c r="F21" s="21"/>
      <c r="G21" s="21"/>
      <c r="H21" s="21"/>
      <c r="I21" s="21"/>
      <c r="J21" s="21"/>
      <c r="K21" s="22"/>
      <c r="L21" s="22"/>
    </row>
    <row r="22" spans="1:12" s="12" customFormat="1" ht="16.5" customHeight="1">
      <c r="A22" s="36" t="s">
        <v>104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s="12" customFormat="1" ht="29.25" customHeight="1">
      <c r="A23" s="36" t="s">
        <v>105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s="12" customFormat="1" ht="18.75" customHeight="1">
      <c r="A24" s="36" t="s">
        <v>106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</sheetData>
  <sheetProtection/>
  <mergeCells count="16">
    <mergeCell ref="A22:L22"/>
    <mergeCell ref="A23:L23"/>
    <mergeCell ref="A24:L24"/>
    <mergeCell ref="B15:E15"/>
    <mergeCell ref="C16:E16"/>
    <mergeCell ref="D17:E17"/>
    <mergeCell ref="D19:E19"/>
    <mergeCell ref="D13:E13"/>
    <mergeCell ref="C6:E6"/>
    <mergeCell ref="D7:E7"/>
    <mergeCell ref="D9:E9"/>
    <mergeCell ref="D11:E11"/>
    <mergeCell ref="A1:L1"/>
    <mergeCell ref="A3:E3"/>
    <mergeCell ref="A4:E4"/>
    <mergeCell ref="B5:E5"/>
  </mergeCells>
  <printOptions/>
  <pageMargins left="0.2" right="0.2" top="0.2" bottom="0.44" header="0.2" footer="0.2"/>
  <pageSetup firstPageNumber="2118" useFirstPageNumber="1" orientation="landscape" paperSize="9" r:id="rId1"/>
  <headerFooter>
    <oddFooter>&amp;LՀայաստանի Հանրապետության ֆինանսների նախարարություն&amp;R&amp;F 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Gayane Zargaryan</dc:creator>
  <cp:keywords/>
  <dc:description/>
  <cp:lastModifiedBy>Emma Ghaytanjyan</cp:lastModifiedBy>
  <cp:lastPrinted>2020-11-09T11:53:18Z</cp:lastPrinted>
  <dcterms:created xsi:type="dcterms:W3CDTF">2020-07-28T13:17:17Z</dcterms:created>
  <dcterms:modified xsi:type="dcterms:W3CDTF">2020-11-09T11:53:45Z</dcterms:modified>
  <cp:category/>
  <cp:version/>
  <cp:contentType/>
  <cp:contentStatus/>
</cp:coreProperties>
</file>